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80" windowHeight="7455" tabRatio="619" activeTab="10"/>
  </bookViews>
  <sheets>
    <sheet name="封面" sheetId="1" r:id="rId1"/>
    <sheet name="目录" sheetId="2" r:id="rId2"/>
    <sheet name="1" sheetId="3" r:id="rId3"/>
    <sheet name="2" sheetId="4" r:id="rId4"/>
    <sheet name="3" sheetId="6" r:id="rId5"/>
    <sheet name="4" sheetId="7" r:id="rId6"/>
    <sheet name="5" sheetId="8" r:id="rId7"/>
    <sheet name="6" sheetId="9" r:id="rId8"/>
    <sheet name="7" sheetId="10" r:id="rId9"/>
    <sheet name="8" sheetId="11" r:id="rId10"/>
    <sheet name="9" sheetId="12" r:id="rId11"/>
    <sheet name="10" sheetId="13" r:id="rId12"/>
    <sheet name="11" sheetId="14" r:id="rId13"/>
  </sheets>
  <definedNames>
    <definedName name="_xlnm.Print_Area" localSheetId="2">'1'!$A$2:$D$43</definedName>
    <definedName name="_xlnm.Print_Area" localSheetId="11">'10'!$A$1:$B$5</definedName>
    <definedName name="_xlnm.Print_Area" localSheetId="12">'11'!$A$1:$E$10</definedName>
    <definedName name="_xlnm.Print_Area" localSheetId="3">'2'!$A$1:$B$11</definedName>
    <definedName name="_xlnm.Print_Area" localSheetId="4">'3'!$A$1:$D$42</definedName>
    <definedName name="_xlnm.Print_Area" localSheetId="5">'4'!$A$1:$D$35</definedName>
    <definedName name="_xlnm.Print_Area" localSheetId="6">'5'!$A$1:$K$11</definedName>
    <definedName name="_xlnm.Print_Area" localSheetId="7">'6'!$A$1:$E$34</definedName>
    <definedName name="_xlnm.Print_Area" localSheetId="8">'7'!$A$1:$E$42</definedName>
    <definedName name="_xlnm.Print_Area" localSheetId="9">'8'!$A$1:$H$11</definedName>
    <definedName name="_xlnm.Print_Area" localSheetId="10">'9'!$A$1:$E$44</definedName>
    <definedName name="_xlnm.Print_Area" localSheetId="0">封面!$A$1:$I$29</definedName>
    <definedName name="_xlnm.Print_Titles" localSheetId="2">'1'!$1:$5</definedName>
    <definedName name="_xlnm.Print_Titles" localSheetId="11">'10'!$1:$5</definedName>
    <definedName name="_xlnm.Print_Titles" localSheetId="12">'11'!$1:$5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'9'!$2:$5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<sst xmlns="http://schemas.openxmlformats.org/spreadsheetml/2006/main" count="432" uniqueCount="328">
  <si>
    <t>单位代码：040</t>
  </si>
  <si>
    <t>单位名称：肃南裕固族自治县白银蒙古族乡人民政府</t>
  </si>
  <si>
    <t>部门预算公开表</t>
  </si>
  <si>
    <t>编制日期：2021年 6 月 17 日</t>
  </si>
  <si>
    <t>部门领导：祁小勇</t>
  </si>
  <si>
    <t>财务负责人：袁团结</t>
  </si>
  <si>
    <t xml:space="preserve">    制表人：孙晓玲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</si>
  <si>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</si>
  <si>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</si>
  <si>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</si>
  <si>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</si>
  <si>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</si>
  <si>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</si>
  <si>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</si>
  <si>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</si>
  <si>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</si>
  <si>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</si>
  <si>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</si>
  <si>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</si>
  <si>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</si>
  <si>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</si>
  <si>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</si>
  <si>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</si>
  <si>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</si>
  <si>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</si>
  <si>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</si>
  <si>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</si>
  <si>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</si>
  <si>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</si>
  <si>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</si>
  <si>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</si>
  <si>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</si>
  <si>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</si>
  <si>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</si>
  <si>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</si>
  <si>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</si>
  <si>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</si>
  <si>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</si>
  <si>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</si>
  <si>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</si>
  <si>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</si>
  <si>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</si>
  <si>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</si>
  <si>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</si>
  <si>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</si>
  <si>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</si>
  <si>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</si>
  <si>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</si>
  <si>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</si>
  <si>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</si>
  <si>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</si>
  <si>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</si>
  <si>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</si>
  <si>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</si>
  <si>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</si>
  <si>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</si>
  <si>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</si>
  <si>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</si>
  <si>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</si>
  <si>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</si>
  <si>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</si>
  <si>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</si>
  <si>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</si>
  <si>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</si>
  <si>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</si>
  <si>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</si>
  <si>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</si>
  <si>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</si>
  <si>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</si>
  <si>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</si>
  <si>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</si>
  <si>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</si>
  <si>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</si>
  <si>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</si>
  <si>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</si>
  <si>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</si>
  <si>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</si>
  <si>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</si>
  <si>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</si>
  <si>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</si>
  <si>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</si>
  <si>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</si>
  <si>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</si>
  <si>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   财政性资金结转</t>
  </si>
  <si>
    <t xml:space="preserve">        一般公共预算收入结转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</si>
  <si>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</si>
  <si>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</si>
  <si>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</si>
  <si>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</si>
  <si>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</si>
  <si>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</si>
  <si>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</si>
  <si>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</si>
  <si>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</si>
  <si>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一般公共服务支出</t>
  </si>
  <si>
    <t xml:space="preserve">  纪检监察事务</t>
  </si>
  <si>
    <t xml:space="preserve">    行政运行</t>
  </si>
  <si>
    <t xml:space="preserve">    一般行政管理事务</t>
  </si>
  <si>
    <t xml:space="preserve">    机关服务</t>
  </si>
  <si>
    <t xml:space="preserve">    大案要案查处</t>
  </si>
  <si>
    <t xml:space="preserve">    事业运行</t>
  </si>
  <si>
    <t xml:space="preserve">    其他纪检监察事务支出</t>
  </si>
  <si>
    <t xml:space="preserve">  其他一般公共服务支出</t>
  </si>
  <si>
    <t xml:space="preserve">    其他一般公共服务支出</t>
  </si>
  <si>
    <t>科学技术支出</t>
  </si>
  <si>
    <t xml:space="preserve">  科技条件与服务</t>
  </si>
  <si>
    <t xml:space="preserve">    技术创新服务体系</t>
  </si>
  <si>
    <t>社会保障和就业支出</t>
  </si>
  <si>
    <t xml:space="preserve">  行政事业单位养老支出</t>
  </si>
  <si>
    <t xml:space="preserve">    行政单位离退休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</si>
  <si>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</si>
  <si>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</si>
  <si>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</si>
  <si>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</si>
  <si>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</si>
  <si>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</si>
  <si>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</si>
  <si>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</si>
  <si>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城乡社区支出</t>
  </si>
  <si>
    <t xml:space="preserve">  城乡社区环境卫生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</si>
  <si>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</t>
    </r>
    <r>
      <rPr>
        <sz val="9"/>
        <color indexed="8"/>
        <rFont val="宋体"/>
        <charset val="134"/>
      </rPr>
      <t>城乡社区环境卫生</t>
    </r>
  </si>
  <si>
    <t>农林水支出</t>
  </si>
  <si>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>农村综合改革</t>
    </r>
  </si>
  <si>
    <t xml:space="preserve">    对村民委员会和村党支部的补助</t>
  </si>
  <si>
    <t>住房保障支出</t>
  </si>
  <si>
    <t xml:space="preserve">  住房改革支出</t>
  </si>
  <si>
    <t xml:space="preserve">    住房公积金</t>
  </si>
  <si>
    <t>转移性支出</t>
  </si>
  <si>
    <t xml:space="preserve">  一般性转移支付</t>
  </si>
  <si>
    <t xml:space="preserve">    公共安全共同财政事权转移支付支出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</si>
  <si>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</si>
  <si>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</si>
  <si>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</si>
  <si>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</si>
  <si>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</si>
  <si>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</si>
  <si>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</si>
  <si>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</si>
  <si>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</si>
  <si>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</si>
  <si>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</si>
  <si>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</si>
  <si>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</si>
  <si>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</si>
  <si>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</si>
  <si>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</si>
  <si>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</si>
  <si>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</si>
  <si>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</si>
  <si>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</si>
  <si>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</si>
  <si>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</si>
  <si>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</si>
  <si>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</si>
  <si>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</si>
  <si>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</si>
  <si>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</si>
  <si>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</si>
  <si>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</si>
  <si>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</si>
  <si>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</si>
  <si>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</si>
  <si>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</si>
  <si>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</si>
  <si>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</si>
  <si>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</si>
  <si>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</si>
  <si>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</si>
  <si>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</si>
  <si>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</si>
  <si>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</si>
  <si>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</si>
  <si>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</si>
  <si>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白银蒙古族乡人民政府</t>
  </si>
  <si>
    <t>一般公共预算支出情况表</t>
  </si>
  <si>
    <t>科目编码</t>
  </si>
  <si>
    <t>科目名称</t>
  </si>
  <si>
    <t>201</t>
  </si>
  <si>
    <t xml:space="preserve">  20111</t>
  </si>
  <si>
    <t xml:space="preserve">    2011101</t>
  </si>
  <si>
    <t xml:space="preserve">    2011102</t>
  </si>
  <si>
    <t xml:space="preserve">    2011103</t>
  </si>
  <si>
    <t xml:space="preserve">    2011104</t>
  </si>
  <si>
    <t xml:space="preserve">    2011150</t>
  </si>
  <si>
    <t>208</t>
  </si>
  <si>
    <t xml:space="preserve">  20805</t>
  </si>
  <si>
    <t xml:space="preserve">    2080501</t>
  </si>
  <si>
    <t xml:space="preserve">    2080505</t>
  </si>
  <si>
    <t xml:space="preserve">  20899</t>
  </si>
  <si>
    <t xml:space="preserve">    2089999</t>
  </si>
  <si>
    <t>210</t>
  </si>
  <si>
    <t xml:space="preserve">  21011</t>
  </si>
  <si>
    <t xml:space="preserve">    2101101</t>
  </si>
  <si>
    <t xml:space="preserve">    2101102</t>
  </si>
  <si>
    <t xml:space="preserve">    2101103</t>
  </si>
  <si>
    <r>
      <rPr>
        <b/>
        <sz val="9"/>
        <color indexed="8"/>
        <rFont val="宋体"/>
        <charset val="134"/>
      </rPr>
      <t>21</t>
    </r>
    <r>
      <rPr>
        <b/>
        <sz val="9"/>
        <color indexed="8"/>
        <rFont val="宋体"/>
        <charset val="134"/>
      </rPr>
      <t>2</t>
    </r>
  </si>
  <si>
    <t xml:space="preserve">  21205</t>
  </si>
  <si>
    <t xml:space="preserve">    2120501</t>
  </si>
  <si>
    <t>213</t>
  </si>
  <si>
    <t xml:space="preserve">  21307</t>
  </si>
  <si>
    <t xml:space="preserve">    2130705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</si>
  <si>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</si>
  <si>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</si>
  <si>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</si>
  <si>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</si>
  <si>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</si>
  <si>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</si>
  <si>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</si>
  <si>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</si>
  <si>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</si>
  <si>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</si>
  <si>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</si>
  <si>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</si>
  <si>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</si>
  <si>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</si>
  <si>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</si>
  <si>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</si>
  <si>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</si>
  <si>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</si>
  <si>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</si>
  <si>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</si>
  <si>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</si>
  <si>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</si>
  <si>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</si>
  <si>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</si>
  <si>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</si>
  <si>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</si>
  <si>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</si>
  <si>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</si>
  <si>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</si>
  <si>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</si>
  <si>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</si>
  <si>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</si>
  <si>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</si>
  <si>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</si>
  <si>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</si>
  <si>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</si>
  <si>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</si>
  <si>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</si>
  <si>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</si>
  <si>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</si>
  <si>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</si>
  <si>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</si>
  <si>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</si>
  <si>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</si>
  <si>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</si>
  <si>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</si>
  <si>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</si>
  <si>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</si>
  <si>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</si>
  <si>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</si>
  <si>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</si>
  <si>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</si>
  <si>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</si>
  <si>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</si>
  <si>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</si>
  <si>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</si>
  <si>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</si>
  <si>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</si>
  <si>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</si>
  <si>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</si>
  <si>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</si>
  <si>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</si>
  <si>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>3030502</t>
  </si>
  <si>
    <t>长期聘用人员补助</t>
  </si>
  <si>
    <t>3030504</t>
  </si>
  <si>
    <t>人大代表补助</t>
  </si>
  <si>
    <t>3030509</t>
  </si>
  <si>
    <t>长期聘用人员五金补助</t>
  </si>
  <si>
    <t>3030510</t>
  </si>
  <si>
    <t>遗属生活补助</t>
  </si>
  <si>
    <t>3030512</t>
  </si>
  <si>
    <t>自收自支人员支出</t>
  </si>
  <si>
    <t>公益性岗位人员采暖费补助</t>
  </si>
  <si>
    <t>遗属采暖费补助</t>
  </si>
  <si>
    <t>长期聘用人员采暖费补助</t>
  </si>
  <si>
    <t>奖励金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</si>
  <si>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</si>
  <si>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</si>
  <si>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</si>
  <si>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</si>
  <si>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</si>
  <si>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</si>
  <si>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</si>
  <si>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</si>
  <si>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</si>
  <si>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</si>
  <si>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</si>
  <si>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基本工资</t>
  </si>
  <si>
    <t>津贴补贴</t>
  </si>
  <si>
    <t>奖金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</si>
  <si>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</si>
  <si>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</si>
  <si>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</si>
  <si>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</si>
  <si>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</si>
  <si>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</si>
  <si>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</si>
  <si>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</si>
  <si>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</si>
  <si>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</si>
  <si>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</si>
  <si>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</si>
  <si>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</si>
  <si>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差旅费</t>
  </si>
  <si>
    <t>维修（护）费</t>
  </si>
  <si>
    <t>租赁费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</si>
  <si>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</si>
  <si>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</si>
  <si>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</si>
  <si>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</si>
  <si>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</si>
  <si>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</si>
  <si>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</si>
  <si>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离休费</t>
  </si>
  <si>
    <t>退休费</t>
  </si>
  <si>
    <t>生活补助</t>
  </si>
  <si>
    <t>医疗费补助</t>
  </si>
  <si>
    <t>办公设备购置</t>
  </si>
  <si>
    <t>专用设备购置</t>
  </si>
  <si>
    <t>信息网络及软件购置更新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</si>
  <si>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</si>
  <si>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</si>
  <si>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</si>
  <si>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</si>
  <si>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</si>
  <si>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</si>
  <si>
    <r>
      <rPr>
        <sz val="9"/>
        <color indexed="8"/>
        <rFont val="宋体"/>
        <charset val="134"/>
      </rPr>
      <t xml:space="preserve">      </t>
    </r>
    <r>
      <rPr>
        <sz val="9"/>
        <color indexed="8"/>
        <rFont val="宋体"/>
        <charset val="134"/>
      </rPr>
      <t>**单位</t>
    </r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</si>
</sst>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 ;[Red]\-#,##0.00\ "/>
    <numFmt numFmtId="177" formatCode="#,##0.00;[Red]#,##0.00"/>
    <numFmt numFmtId="178" formatCode="#,##0.00_);[Red]\(#,##0.00\)"/>
    <numFmt numFmtId="179" formatCode="0.00_ ;[Red]\-0.00\ "/>
  </numFmts>
  <fonts count="38">
    <font>
      <sz val="10"/>
      <name val="Arial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0"/>
      <color indexed="12"/>
      <name val="Arial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42" fontId="19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7" fillId="24" borderId="32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9" fontId="19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9" fillId="21" borderId="31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6" fillId="0" borderId="35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0" fillId="31" borderId="33" applyNumberFormat="0" applyAlignment="0" applyProtection="0">
      <alignment vertical="center"/>
    </xf>
    <xf numFmtId="0" fontId="33" fillId="31" borderId="32" applyNumberFormat="0" applyAlignment="0" applyProtection="0">
      <alignment vertical="center"/>
    </xf>
    <xf numFmtId="0" fontId="36" fillId="33" borderId="36" applyNumberForma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</cellStyleXfs>
  <cellXfs count="204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/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left" vertical="center"/>
    </xf>
    <xf numFmtId="4" fontId="5" fillId="0" borderId="2" xfId="0" applyNumberFormat="1" applyFont="1" applyFill="1" applyBorder="1" applyAlignment="1" applyProtection="1">
      <alignment horizontal="right" vertical="center"/>
    </xf>
    <xf numFmtId="4" fontId="5" fillId="0" borderId="3" xfId="0" applyNumberFormat="1" applyFont="1" applyFill="1" applyBorder="1" applyAlignment="1" applyProtection="1">
      <alignment horizontal="right" vertical="center"/>
    </xf>
    <xf numFmtId="0" fontId="2" fillId="0" borderId="0" xfId="0" applyFont="1" applyFill="1"/>
    <xf numFmtId="49" fontId="4" fillId="0" borderId="1" xfId="0" applyNumberFormat="1" applyFont="1" applyFill="1" applyBorder="1" applyAlignment="1" applyProtection="1">
      <alignment horizontal="left"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 wrapText="1"/>
    </xf>
    <xf numFmtId="0" fontId="8" fillId="0" borderId="4" xfId="0" applyNumberFormat="1" applyFont="1" applyFill="1" applyBorder="1" applyAlignment="1" applyProtection="1">
      <alignment horizontal="left" vertical="center"/>
    </xf>
    <xf numFmtId="176" fontId="8" fillId="0" borderId="6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8" fillId="0" borderId="0" xfId="0" applyFont="1" applyBorder="1" applyAlignment="1" applyProtection="1">
      <alignment vertical="center"/>
    </xf>
    <xf numFmtId="0" fontId="2" fillId="0" borderId="0" xfId="0" applyFont="1" applyFill="1"/>
    <xf numFmtId="0" fontId="9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/>
    <xf numFmtId="3" fontId="5" fillId="0" borderId="7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vertical="center"/>
    </xf>
    <xf numFmtId="176" fontId="5" fillId="0" borderId="8" xfId="0" applyNumberFormat="1" applyFont="1" applyFill="1" applyBorder="1" applyAlignment="1" applyProtection="1">
      <alignment horizontal="right" vertical="center"/>
    </xf>
    <xf numFmtId="176" fontId="5" fillId="0" borderId="8" xfId="0" applyNumberFormat="1" applyFont="1" applyFill="1" applyBorder="1" applyAlignment="1" applyProtection="1">
      <alignment horizontal="right" vertical="center" wrapText="1"/>
    </xf>
    <xf numFmtId="3" fontId="4" fillId="0" borderId="7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vertical="center"/>
    </xf>
    <xf numFmtId="176" fontId="4" fillId="0" borderId="2" xfId="0" applyNumberFormat="1" applyFont="1" applyFill="1" applyBorder="1" applyAlignment="1" applyProtection="1">
      <alignment horizontal="right" vertical="center"/>
    </xf>
    <xf numFmtId="176" fontId="4" fillId="0" borderId="9" xfId="0" applyNumberFormat="1" applyFont="1" applyFill="1" applyBorder="1" applyAlignment="1" applyProtection="1">
      <alignment horizontal="right" vertical="center" wrapText="1"/>
    </xf>
    <xf numFmtId="176" fontId="4" fillId="0" borderId="8" xfId="0" applyNumberFormat="1" applyFont="1" applyFill="1" applyBorder="1" applyAlignment="1" applyProtection="1">
      <alignment horizontal="right" vertical="center" wrapText="1"/>
    </xf>
    <xf numFmtId="3" fontId="4" fillId="0" borderId="7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vertical="center"/>
    </xf>
    <xf numFmtId="176" fontId="5" fillId="0" borderId="8" xfId="0" applyNumberFormat="1" applyFont="1" applyFill="1" applyBorder="1" applyAlignment="1" applyProtection="1">
      <alignment horizontal="right" vertical="center"/>
    </xf>
    <xf numFmtId="176" fontId="4" fillId="0" borderId="8" xfId="0" applyNumberFormat="1" applyFont="1" applyFill="1" applyBorder="1" applyAlignment="1" applyProtection="1">
      <alignment horizontal="right" vertical="center" wrapText="1"/>
    </xf>
    <xf numFmtId="176" fontId="4" fillId="0" borderId="9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 applyProtection="1"/>
    <xf numFmtId="0" fontId="1" fillId="0" borderId="10" xfId="0" applyFont="1" applyBorder="1" applyAlignment="1" applyProtection="1"/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vertical="center"/>
    </xf>
    <xf numFmtId="176" fontId="5" fillId="0" borderId="2" xfId="0" applyNumberFormat="1" applyFont="1" applyFill="1" applyBorder="1" applyAlignment="1" applyProtection="1">
      <alignment horizontal="right" vertical="center" wrapText="1"/>
    </xf>
    <xf numFmtId="176" fontId="5" fillId="0" borderId="3" xfId="0" applyNumberFormat="1" applyFont="1" applyFill="1" applyBorder="1" applyAlignment="1" applyProtection="1">
      <alignment horizontal="right" vertical="center" wrapText="1"/>
    </xf>
    <xf numFmtId="176" fontId="4" fillId="0" borderId="2" xfId="0" applyNumberFormat="1" applyFont="1" applyFill="1" applyBorder="1" applyAlignment="1" applyProtection="1">
      <alignment horizontal="right" vertical="center" wrapText="1"/>
    </xf>
    <xf numFmtId="176" fontId="4" fillId="0" borderId="3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Fill="1"/>
    <xf numFmtId="49" fontId="3" fillId="0" borderId="0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left" vertical="center"/>
    </xf>
    <xf numFmtId="176" fontId="5" fillId="0" borderId="1" xfId="0" applyNumberFormat="1" applyFont="1" applyFill="1" applyBorder="1" applyAlignment="1" applyProtection="1">
      <alignment horizontal="right" vertical="center"/>
    </xf>
    <xf numFmtId="176" fontId="5" fillId="0" borderId="2" xfId="0" applyNumberFormat="1" applyFont="1" applyFill="1" applyBorder="1" applyAlignment="1" applyProtection="1">
      <alignment horizontal="right"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176" fontId="5" fillId="0" borderId="1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49" fontId="5" fillId="0" borderId="1" xfId="0" applyNumberFormat="1" applyFont="1" applyFill="1" applyBorder="1" applyAlignment="1" applyProtection="1">
      <alignment horizontal="left" vertical="center"/>
    </xf>
    <xf numFmtId="0" fontId="5" fillId="0" borderId="2" xfId="0" applyNumberFormat="1" applyFont="1" applyFill="1" applyBorder="1" applyAlignment="1" applyProtection="1">
      <alignment horizontal="left" vertical="center"/>
    </xf>
    <xf numFmtId="176" fontId="5" fillId="0" borderId="1" xfId="0" applyNumberFormat="1" applyFont="1" applyFill="1" applyBorder="1" applyAlignment="1" applyProtection="1">
      <alignment horizontal="right" vertical="center"/>
    </xf>
    <xf numFmtId="176" fontId="5" fillId="0" borderId="2" xfId="0" applyNumberFormat="1" applyFont="1" applyFill="1" applyBorder="1" applyAlignment="1" applyProtection="1">
      <alignment horizontal="right" vertical="center"/>
    </xf>
    <xf numFmtId="4" fontId="5" fillId="0" borderId="3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49" fontId="4" fillId="0" borderId="1" xfId="0" applyNumberFormat="1" applyFont="1" applyFill="1" applyBorder="1" applyAlignment="1" applyProtection="1">
      <alignment horizontal="lef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176" fontId="4" fillId="0" borderId="2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49" fontId="12" fillId="0" borderId="12" xfId="0" applyNumberFormat="1" applyFont="1" applyFill="1" applyBorder="1" applyAlignment="1" applyProtection="1">
      <alignment horizontal="left" vertical="center"/>
    </xf>
    <xf numFmtId="0" fontId="12" fillId="0" borderId="2" xfId="0" applyNumberFormat="1" applyFont="1" applyFill="1" applyBorder="1" applyAlignment="1" applyProtection="1">
      <alignment horizontal="left" vertical="center"/>
    </xf>
    <xf numFmtId="176" fontId="13" fillId="0" borderId="1" xfId="0" applyNumberFormat="1" applyFont="1" applyFill="1" applyBorder="1" applyAlignment="1" applyProtection="1">
      <alignment horizontal="right" vertical="center"/>
    </xf>
    <xf numFmtId="176" fontId="12" fillId="0" borderId="2" xfId="0" applyNumberFormat="1" applyFont="1" applyFill="1" applyBorder="1" applyAlignment="1" applyProtection="1">
      <alignment horizontal="right" vertical="center"/>
    </xf>
    <xf numFmtId="49" fontId="5" fillId="0" borderId="2" xfId="0" applyNumberFormat="1" applyFont="1" applyFill="1" applyBorder="1" applyAlignment="1" applyProtection="1">
      <alignment horizontal="left" vertical="center"/>
    </xf>
    <xf numFmtId="49" fontId="4" fillId="0" borderId="2" xfId="0" applyNumberFormat="1" applyFont="1" applyFill="1" applyBorder="1" applyAlignment="1" applyProtection="1">
      <alignment horizontal="left" vertical="center"/>
    </xf>
    <xf numFmtId="49" fontId="13" fillId="0" borderId="1" xfId="0" applyNumberFormat="1" applyFont="1" applyFill="1" applyBorder="1" applyAlignment="1" applyProtection="1">
      <alignment horizontal="left" vertical="center"/>
    </xf>
    <xf numFmtId="49" fontId="13" fillId="0" borderId="2" xfId="0" applyNumberFormat="1" applyFont="1" applyFill="1" applyBorder="1" applyAlignment="1" applyProtection="1">
      <alignment horizontal="left" vertical="center"/>
    </xf>
    <xf numFmtId="4" fontId="13" fillId="0" borderId="2" xfId="0" applyNumberFormat="1" applyFont="1" applyFill="1" applyBorder="1" applyAlignment="1" applyProtection="1">
      <alignment horizontal="right" vertical="center"/>
    </xf>
    <xf numFmtId="4" fontId="12" fillId="0" borderId="2" xfId="0" applyNumberFormat="1" applyFont="1" applyFill="1" applyBorder="1" applyAlignment="1" applyProtection="1">
      <alignment horizontal="right" vertical="center"/>
    </xf>
    <xf numFmtId="4" fontId="12" fillId="0" borderId="3" xfId="0" applyNumberFormat="1" applyFont="1" applyFill="1" applyBorder="1" applyAlignment="1" applyProtection="1">
      <alignment horizontal="right" vertical="center"/>
    </xf>
    <xf numFmtId="49" fontId="12" fillId="0" borderId="1" xfId="0" applyNumberFormat="1" applyFont="1" applyFill="1" applyBorder="1" applyAlignment="1" applyProtection="1">
      <alignment horizontal="left" vertical="center"/>
    </xf>
    <xf numFmtId="0" fontId="3" fillId="0" borderId="21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178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177" fontId="4" fillId="0" borderId="1" xfId="0" applyNumberFormat="1" applyFont="1" applyFill="1" applyBorder="1" applyAlignment="1" applyProtection="1">
      <alignment horizontal="right" wrapText="1"/>
    </xf>
    <xf numFmtId="0" fontId="4" fillId="0" borderId="1" xfId="0" applyFont="1" applyFill="1" applyBorder="1" applyAlignment="1" applyProtection="1">
      <alignment horizontal="right" vertical="center"/>
    </xf>
    <xf numFmtId="177" fontId="4" fillId="0" borderId="1" xfId="0" applyNumberFormat="1" applyFont="1" applyFill="1" applyBorder="1" applyAlignment="1" applyProtection="1">
      <alignment horizontal="right" vertical="center" wrapText="1"/>
    </xf>
    <xf numFmtId="177" fontId="4" fillId="0" borderId="0" xfId="0" applyNumberFormat="1" applyFont="1" applyFill="1" applyBorder="1" applyAlignment="1" applyProtection="1">
      <alignment horizontal="right" vertical="center" wrapText="1"/>
    </xf>
    <xf numFmtId="4" fontId="4" fillId="0" borderId="9" xfId="0" applyNumberFormat="1" applyFont="1" applyFill="1" applyBorder="1" applyAlignment="1" applyProtection="1">
      <alignment horizontal="right" vertical="center" wrapText="1"/>
    </xf>
    <xf numFmtId="0" fontId="4" fillId="0" borderId="12" xfId="0" applyFont="1" applyFill="1" applyBorder="1" applyAlignment="1" applyProtection="1">
      <alignment horizontal="center" vertical="center"/>
    </xf>
    <xf numFmtId="4" fontId="4" fillId="0" borderId="2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3" fillId="0" borderId="0" xfId="50" applyFont="1" applyBorder="1" applyAlignment="1" applyProtection="1">
      <alignment horizontal="center" vertical="center"/>
    </xf>
    <xf numFmtId="179" fontId="4" fillId="0" borderId="3" xfId="51" applyNumberFormat="1" applyFont="1" applyBorder="1" applyAlignment="1" applyProtection="1">
      <alignment horizontal="center" vertical="center"/>
    </xf>
    <xf numFmtId="0" fontId="4" fillId="0" borderId="9" xfId="0" applyNumberFormat="1" applyFont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6" fontId="5" fillId="0" borderId="9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6" fontId="5" fillId="0" borderId="2" xfId="0" applyNumberFormat="1" applyFont="1" applyFill="1" applyBorder="1" applyAlignment="1" applyProtection="1">
      <alignment horizontal="right" vertical="center"/>
    </xf>
    <xf numFmtId="176" fontId="5" fillId="0" borderId="3" xfId="0" applyNumberFormat="1" applyFont="1" applyFill="1" applyBorder="1" applyAlignment="1" applyProtection="1">
      <alignment horizontal="right" vertical="center"/>
    </xf>
    <xf numFmtId="176" fontId="5" fillId="0" borderId="9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76" fontId="4" fillId="0" borderId="3" xfId="0" applyNumberFormat="1" applyFont="1" applyFill="1" applyBorder="1" applyAlignment="1" applyProtection="1">
      <alignment horizontal="right" vertical="center"/>
    </xf>
    <xf numFmtId="176" fontId="4" fillId="0" borderId="9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76" fontId="4" fillId="0" borderId="3" xfId="0" applyNumberFormat="1" applyFont="1" applyFill="1" applyBorder="1" applyAlignment="1" applyProtection="1">
      <alignment horizontal="right" vertical="center"/>
    </xf>
    <xf numFmtId="176" fontId="4" fillId="0" borderId="9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6" fontId="5" fillId="0" borderId="3" xfId="0" applyNumberFormat="1" applyFont="1" applyFill="1" applyBorder="1" applyAlignment="1" applyProtection="1">
      <alignment horizontal="right" vertical="center"/>
    </xf>
    <xf numFmtId="176" fontId="5" fillId="0" borderId="9" xfId="0" applyNumberFormat="1" applyFont="1" applyFill="1" applyBorder="1" applyAlignment="1" applyProtection="1">
      <alignment horizontal="right" vertical="center"/>
    </xf>
    <xf numFmtId="49" fontId="13" fillId="0" borderId="2" xfId="0" applyNumberFormat="1" applyFont="1" applyFill="1" applyBorder="1" applyAlignment="1" applyProtection="1">
      <alignment horizontal="left" vertical="center"/>
    </xf>
    <xf numFmtId="176" fontId="12" fillId="0" borderId="2" xfId="0" applyNumberFormat="1" applyFont="1" applyFill="1" applyBorder="1" applyAlignment="1" applyProtection="1">
      <alignment horizontal="right" vertical="center"/>
    </xf>
    <xf numFmtId="176" fontId="12" fillId="0" borderId="3" xfId="0" applyNumberFormat="1" applyFont="1" applyFill="1" applyBorder="1" applyAlignment="1" applyProtection="1">
      <alignment horizontal="right" vertical="center"/>
    </xf>
    <xf numFmtId="176" fontId="13" fillId="0" borderId="1" xfId="0" applyNumberFormat="1" applyFont="1" applyFill="1" applyBorder="1" applyAlignment="1" applyProtection="1">
      <alignment horizontal="right" vertical="center"/>
    </xf>
    <xf numFmtId="176" fontId="5" fillId="0" borderId="3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76" fontId="4" fillId="0" borderId="2" xfId="0" applyNumberFormat="1" applyFont="1" applyFill="1" applyBorder="1" applyAlignment="1" applyProtection="1">
      <alignment horizontal="right" vertical="center"/>
    </xf>
    <xf numFmtId="176" fontId="4" fillId="0" borderId="3" xfId="0" applyNumberFormat="1" applyFont="1" applyFill="1" applyBorder="1" applyAlignment="1" applyProtection="1">
      <alignment horizontal="right" vertical="center"/>
    </xf>
    <xf numFmtId="176" fontId="4" fillId="0" borderId="9" xfId="0" applyNumberFormat="1" applyFont="1" applyFill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/>
    </xf>
    <xf numFmtId="0" fontId="4" fillId="0" borderId="22" xfId="0" applyFont="1" applyBorder="1" applyAlignment="1" applyProtection="1"/>
    <xf numFmtId="0" fontId="4" fillId="0" borderId="7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49" fontId="4" fillId="0" borderId="24" xfId="0" applyNumberFormat="1" applyFont="1" applyFill="1" applyBorder="1" applyAlignment="1" applyProtection="1">
      <alignment vertical="center"/>
    </xf>
    <xf numFmtId="176" fontId="4" fillId="0" borderId="23" xfId="0" applyNumberFormat="1" applyFont="1" applyFill="1" applyBorder="1" applyAlignment="1" applyProtection="1">
      <alignment horizontal="right" vertical="center"/>
    </xf>
    <xf numFmtId="0" fontId="2" fillId="0" borderId="0" xfId="49" applyFont="1" applyFill="1"/>
    <xf numFmtId="0" fontId="1" fillId="0" borderId="0" xfId="49" applyFont="1" applyBorder="1" applyAlignment="1" applyProtection="1"/>
    <xf numFmtId="0" fontId="2" fillId="0" borderId="0" xfId="49" applyFont="1"/>
    <xf numFmtId="0" fontId="9" fillId="0" borderId="0" xfId="49" applyFont="1" applyBorder="1" applyAlignment="1" applyProtection="1">
      <alignment vertical="center" wrapText="1"/>
    </xf>
    <xf numFmtId="0" fontId="3" fillId="0" borderId="0" xfId="49" applyFont="1" applyBorder="1" applyAlignment="1" applyProtection="1">
      <alignment horizontal="center" vertical="center"/>
    </xf>
    <xf numFmtId="0" fontId="4" fillId="0" borderId="22" xfId="49" applyFont="1" applyBorder="1" applyAlignment="1" applyProtection="1">
      <alignment vertical="center"/>
    </xf>
    <xf numFmtId="0" fontId="4" fillId="0" borderId="22" xfId="49" applyFont="1" applyBorder="1" applyAlignment="1" applyProtection="1"/>
    <xf numFmtId="0" fontId="4" fillId="0" borderId="0" xfId="49" applyFont="1" applyBorder="1" applyAlignment="1" applyProtection="1"/>
    <xf numFmtId="0" fontId="4" fillId="0" borderId="0" xfId="49" applyFont="1" applyBorder="1" applyAlignment="1" applyProtection="1">
      <alignment horizontal="right" vertical="center"/>
    </xf>
    <xf numFmtId="0" fontId="4" fillId="0" borderId="7" xfId="49" applyFont="1" applyBorder="1" applyAlignment="1" applyProtection="1">
      <alignment horizontal="center" vertical="center"/>
    </xf>
    <xf numFmtId="0" fontId="4" fillId="0" borderId="25" xfId="49" applyFont="1" applyBorder="1" applyAlignment="1" applyProtection="1">
      <alignment horizontal="center" vertical="center"/>
    </xf>
    <xf numFmtId="0" fontId="4" fillId="0" borderId="23" xfId="49" applyFont="1" applyBorder="1" applyAlignment="1" applyProtection="1">
      <alignment horizontal="center" vertical="center"/>
    </xf>
    <xf numFmtId="0" fontId="4" fillId="0" borderId="24" xfId="49" applyFont="1" applyFill="1" applyBorder="1" applyAlignment="1" applyProtection="1">
      <alignment vertical="center"/>
    </xf>
    <xf numFmtId="176" fontId="4" fillId="0" borderId="25" xfId="49" applyNumberFormat="1" applyFont="1" applyFill="1" applyBorder="1" applyAlignment="1" applyProtection="1">
      <alignment horizontal="right" vertical="center"/>
    </xf>
    <xf numFmtId="176" fontId="4" fillId="0" borderId="25" xfId="49" applyNumberFormat="1" applyFont="1" applyFill="1" applyBorder="1" applyAlignment="1" applyProtection="1">
      <alignment vertical="center"/>
    </xf>
    <xf numFmtId="176" fontId="4" fillId="0" borderId="24" xfId="49" applyNumberFormat="1" applyFont="1" applyFill="1" applyBorder="1" applyAlignment="1" applyProtection="1">
      <alignment horizontal="right" vertical="center" wrapText="1"/>
    </xf>
    <xf numFmtId="176" fontId="4" fillId="0" borderId="25" xfId="49" applyNumberFormat="1" applyFont="1" applyFill="1" applyBorder="1" applyAlignment="1" applyProtection="1">
      <alignment horizontal="right" vertical="center" wrapText="1"/>
    </xf>
    <xf numFmtId="0" fontId="4" fillId="0" borderId="7" xfId="49" applyFont="1" applyFill="1" applyBorder="1" applyAlignment="1" applyProtection="1">
      <alignment vertical="center"/>
    </xf>
    <xf numFmtId="176" fontId="4" fillId="0" borderId="23" xfId="49" applyNumberFormat="1" applyFont="1" applyFill="1" applyBorder="1" applyAlignment="1" applyProtection="1">
      <alignment horizontal="right" vertical="center" wrapText="1"/>
    </xf>
    <xf numFmtId="176" fontId="4" fillId="0" borderId="23" xfId="49" applyNumberFormat="1" applyFont="1" applyFill="1" applyBorder="1" applyAlignment="1" applyProtection="1">
      <alignment vertical="center" wrapText="1"/>
    </xf>
    <xf numFmtId="176" fontId="4" fillId="0" borderId="24" xfId="49" applyNumberFormat="1" applyFont="1" applyFill="1" applyBorder="1" applyAlignment="1" applyProtection="1">
      <alignment vertical="center" wrapText="1"/>
    </xf>
    <xf numFmtId="4" fontId="4" fillId="0" borderId="24" xfId="49" applyNumberFormat="1" applyFont="1" applyFill="1" applyBorder="1" applyAlignment="1" applyProtection="1">
      <alignment vertical="center" wrapText="1"/>
    </xf>
    <xf numFmtId="4" fontId="4" fillId="0" borderId="24" xfId="49" applyNumberFormat="1" applyFont="1" applyFill="1" applyBorder="1" applyAlignment="1" applyProtection="1">
      <alignment wrapText="1"/>
    </xf>
    <xf numFmtId="0" fontId="4" fillId="0" borderId="24" xfId="49" applyFont="1" applyBorder="1" applyAlignment="1" applyProtection="1">
      <alignment vertical="center"/>
    </xf>
    <xf numFmtId="176" fontId="4" fillId="0" borderId="25" xfId="49" applyNumberFormat="1" applyFont="1" applyBorder="1" applyAlignment="1" applyProtection="1">
      <alignment vertical="center"/>
    </xf>
    <xf numFmtId="176" fontId="4" fillId="0" borderId="24" xfId="49" applyNumberFormat="1" applyFont="1" applyBorder="1" applyAlignment="1" applyProtection="1"/>
    <xf numFmtId="0" fontId="4" fillId="0" borderId="24" xfId="49" applyFont="1" applyFill="1" applyBorder="1" applyAlignment="1" applyProtection="1">
      <alignment horizontal="center" vertical="center"/>
    </xf>
    <xf numFmtId="176" fontId="4" fillId="0" borderId="25" xfId="49" applyNumberFormat="1" applyFont="1" applyFill="1" applyBorder="1" applyAlignment="1" applyProtection="1">
      <alignment horizontal="center" vertical="center"/>
    </xf>
    <xf numFmtId="0" fontId="4" fillId="0" borderId="24" xfId="49" applyFont="1" applyBorder="1" applyAlignment="1" applyProtection="1">
      <alignment horizontal="center" vertical="center"/>
    </xf>
    <xf numFmtId="176" fontId="4" fillId="0" borderId="25" xfId="49" applyNumberFormat="1" applyFont="1" applyBorder="1" applyAlignment="1" applyProtection="1">
      <alignment horizontal="center" vertical="center"/>
    </xf>
    <xf numFmtId="4" fontId="4" fillId="0" borderId="25" xfId="49" applyNumberFormat="1" applyFont="1" applyFill="1" applyBorder="1" applyAlignment="1" applyProtection="1">
      <alignment horizontal="right" vertical="center" wrapText="1"/>
    </xf>
    <xf numFmtId="176" fontId="4" fillId="0" borderId="24" xfId="49" applyNumberFormat="1" applyFont="1" applyFill="1" applyBorder="1" applyAlignment="1" applyProtection="1"/>
    <xf numFmtId="176" fontId="4" fillId="0" borderId="25" xfId="49" applyNumberFormat="1" applyFont="1" applyBorder="1" applyAlignment="1" applyProtection="1">
      <alignment horizontal="right" vertical="center" wrapText="1"/>
    </xf>
    <xf numFmtId="176" fontId="4" fillId="0" borderId="25" xfId="49" applyNumberFormat="1" applyFont="1" applyBorder="1" applyAlignment="1" applyProtection="1"/>
    <xf numFmtId="0" fontId="4" fillId="0" borderId="24" xfId="49" applyFont="1" applyBorder="1" applyAlignment="1" applyProtection="1"/>
    <xf numFmtId="176" fontId="4" fillId="0" borderId="26" xfId="49" applyNumberFormat="1" applyFont="1" applyFill="1" applyBorder="1" applyAlignment="1" applyProtection="1">
      <alignment horizontal="right" vertical="center" wrapText="1"/>
    </xf>
    <xf numFmtId="176" fontId="4" fillId="0" borderId="24" xfId="49" applyNumberFormat="1" applyFont="1" applyFill="1" applyBorder="1" applyAlignment="1" applyProtection="1">
      <alignment horizontal="center" vertical="center"/>
    </xf>
    <xf numFmtId="176" fontId="4" fillId="0" borderId="23" xfId="49" applyNumberFormat="1" applyFont="1" applyFill="1" applyBorder="1" applyAlignment="1" applyProtection="1">
      <alignment horizontal="right" vertical="center"/>
    </xf>
    <xf numFmtId="0" fontId="14" fillId="0" borderId="0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6" fillId="0" borderId="1" xfId="10" applyFont="1" applyBorder="1" applyAlignment="1" applyProtection="1">
      <alignment vertical="center" wrapText="1"/>
    </xf>
    <xf numFmtId="0" fontId="8" fillId="0" borderId="3" xfId="0" applyFont="1" applyBorder="1" applyAlignment="1" applyProtection="1">
      <alignment vertical="center"/>
    </xf>
    <xf numFmtId="0" fontId="6" fillId="0" borderId="1" xfId="10" applyFont="1" applyBorder="1" applyAlignment="1" applyProtection="1">
      <alignment vertical="center"/>
    </xf>
    <xf numFmtId="0" fontId="6" fillId="0" borderId="18" xfId="10" applyFont="1" applyBorder="1" applyAlignment="1" applyProtection="1">
      <alignment vertical="center" wrapText="1"/>
    </xf>
    <xf numFmtId="0" fontId="8" fillId="0" borderId="20" xfId="0" applyFont="1" applyBorder="1" applyAlignment="1" applyProtection="1">
      <alignment vertical="center"/>
    </xf>
    <xf numFmtId="0" fontId="8" fillId="0" borderId="20" xfId="0" applyFont="1" applyBorder="1" applyAlignment="1" applyProtection="1"/>
    <xf numFmtId="0" fontId="6" fillId="0" borderId="27" xfId="10" applyFont="1" applyBorder="1" applyAlignment="1" applyProtection="1">
      <alignment vertical="center"/>
    </xf>
    <xf numFmtId="0" fontId="8" fillId="0" borderId="28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/>
  <colors>
    <mruColors>
      <color rgb="00FFFFFF"/>
      <color rgb="000000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showGridLines="0" showZeros="0" workbookViewId="0">
      <selection activeCell="F23" sqref="F23"/>
    </sheetView>
  </sheetViews>
  <sheetFormatPr defaultColWidth="9.14285714285714" defaultRowHeight="12.75" customHeight="1"/>
  <cols>
    <col min="1" max="9" width="17.1428571428571" style="1" customWidth="1"/>
    <col min="10" max="10" width="9" style="1" customWidth="1"/>
    <col min="11" max="16384" width="9.14285714285714" style="3"/>
  </cols>
  <sheetData>
    <row r="1" customHeight="1" spans="1:10">
      <c r="A1"/>
      <c r="B1"/>
      <c r="C1"/>
      <c r="D1"/>
      <c r="E1"/>
      <c r="F1"/>
      <c r="G1"/>
      <c r="H1"/>
      <c r="I1"/>
      <c r="J1"/>
    </row>
    <row r="2" ht="14.25" customHeight="1" spans="1:1">
      <c r="A2" s="200"/>
    </row>
    <row r="3" ht="18.75" customHeight="1" spans="1:10">
      <c r="A3" s="201" t="s">
        <v>0</v>
      </c>
      <c r="B3" s="202"/>
      <c r="C3" s="201"/>
      <c r="D3" s="201"/>
      <c r="E3" s="201"/>
      <c r="F3" s="201"/>
      <c r="G3" s="201"/>
      <c r="H3" s="201"/>
      <c r="I3" s="201"/>
      <c r="J3"/>
    </row>
    <row r="4" ht="16.5" customHeight="1" spans="1:10">
      <c r="A4" s="201" t="s">
        <v>1</v>
      </c>
      <c r="B4" s="201"/>
      <c r="C4" s="201"/>
      <c r="D4" s="201"/>
      <c r="E4" s="201"/>
      <c r="F4" s="201"/>
      <c r="G4" s="201"/>
      <c r="H4" s="201"/>
      <c r="I4" s="201"/>
      <c r="J4"/>
    </row>
    <row r="5" ht="14.25" customHeight="1" spans="1:10">
      <c r="A5" s="201"/>
      <c r="B5" s="201"/>
      <c r="C5" s="201"/>
      <c r="D5" s="201"/>
      <c r="E5" s="201"/>
      <c r="F5" s="201"/>
      <c r="G5" s="201"/>
      <c r="H5" s="201"/>
      <c r="I5" s="201"/>
      <c r="J5"/>
    </row>
    <row r="6" ht="14.25" customHeight="1" spans="1:10">
      <c r="A6" s="201"/>
      <c r="B6" s="201"/>
      <c r="C6" s="201"/>
      <c r="D6" s="201"/>
      <c r="E6" s="201"/>
      <c r="F6" s="201"/>
      <c r="G6" s="201"/>
      <c r="H6" s="201"/>
      <c r="I6" s="201"/>
      <c r="J6"/>
    </row>
    <row r="7" ht="14.25" customHeight="1" spans="1:10">
      <c r="A7" s="201"/>
      <c r="B7" s="201"/>
      <c r="C7" s="201"/>
      <c r="D7" s="201"/>
      <c r="E7" s="201"/>
      <c r="F7" s="201"/>
      <c r="G7" s="201"/>
      <c r="H7" s="201"/>
      <c r="I7" s="201"/>
      <c r="J7"/>
    </row>
    <row r="8" ht="14.25" customHeight="1" spans="1:10">
      <c r="A8" s="201"/>
      <c r="B8" s="201"/>
      <c r="C8" s="201"/>
      <c r="D8" s="201"/>
      <c r="E8" s="201"/>
      <c r="F8" s="201"/>
      <c r="G8" s="201"/>
      <c r="H8" s="201"/>
      <c r="I8" s="201"/>
      <c r="J8"/>
    </row>
    <row r="9" ht="33" customHeight="1" spans="1:10">
      <c r="A9" s="203" t="s">
        <v>2</v>
      </c>
      <c r="B9" s="203"/>
      <c r="C9" s="203"/>
      <c r="D9" s="203"/>
      <c r="E9" s="203"/>
      <c r="F9" s="203"/>
      <c r="G9" s="203"/>
      <c r="H9" s="203"/>
      <c r="I9" s="203"/>
      <c r="J9"/>
    </row>
    <row r="10" ht="14.25" customHeight="1" spans="1:10">
      <c r="A10" s="201"/>
      <c r="B10" s="201"/>
      <c r="C10" s="201"/>
      <c r="D10" s="201"/>
      <c r="E10" s="201"/>
      <c r="F10" s="201"/>
      <c r="G10" s="201"/>
      <c r="H10" s="201"/>
      <c r="I10" s="201"/>
      <c r="J10"/>
    </row>
    <row r="11" ht="14.25" customHeight="1" spans="1:10">
      <c r="A11" s="201"/>
      <c r="B11" s="201"/>
      <c r="C11" s="201"/>
      <c r="D11" s="201"/>
      <c r="E11" s="201"/>
      <c r="F11" s="201"/>
      <c r="G11" s="201"/>
      <c r="H11" s="201"/>
      <c r="I11" s="201"/>
      <c r="J11"/>
    </row>
    <row r="12" ht="14.25" customHeight="1" spans="1:10">
      <c r="A12" s="201"/>
      <c r="B12" s="201"/>
      <c r="C12" s="201"/>
      <c r="D12" s="201"/>
      <c r="E12" s="201"/>
      <c r="F12" s="201"/>
      <c r="G12" s="201"/>
      <c r="H12" s="201"/>
      <c r="I12" s="201"/>
      <c r="J12"/>
    </row>
    <row r="13" ht="14.25" customHeight="1" spans="1:10">
      <c r="A13" s="201"/>
      <c r="B13" s="201"/>
      <c r="C13" s="201"/>
      <c r="D13" s="201"/>
      <c r="E13" s="201"/>
      <c r="F13" s="201"/>
      <c r="G13" s="201"/>
      <c r="H13" s="201"/>
      <c r="I13" s="201"/>
      <c r="J13"/>
    </row>
    <row r="14" ht="14.25" customHeight="1" spans="1:10">
      <c r="A14" s="201"/>
      <c r="B14" s="201"/>
      <c r="C14" s="201"/>
      <c r="D14" s="201"/>
      <c r="E14" s="201"/>
      <c r="F14" s="201"/>
      <c r="G14" s="201"/>
      <c r="H14" s="201"/>
      <c r="I14" s="201"/>
      <c r="J14"/>
    </row>
    <row r="15" ht="14.25" customHeight="1" spans="1:10">
      <c r="A15" s="201"/>
      <c r="B15" s="201"/>
      <c r="C15" s="201"/>
      <c r="D15" s="201"/>
      <c r="E15" s="201"/>
      <c r="F15" s="201"/>
      <c r="G15" s="201"/>
      <c r="H15" s="201"/>
      <c r="I15" s="201"/>
      <c r="J15"/>
    </row>
    <row r="16" ht="14.25" customHeight="1" spans="1:10">
      <c r="A16" s="201"/>
      <c r="B16" s="201"/>
      <c r="C16" s="201"/>
      <c r="D16" s="201"/>
      <c r="E16" s="201"/>
      <c r="F16" s="201"/>
      <c r="G16" s="201"/>
      <c r="H16" s="201"/>
      <c r="I16" s="201"/>
      <c r="J16"/>
    </row>
    <row r="17" ht="14.25" customHeight="1" spans="1:10">
      <c r="A17" s="201"/>
      <c r="B17" s="201"/>
      <c r="C17" s="201"/>
      <c r="D17" s="201"/>
      <c r="E17" s="201"/>
      <c r="F17" s="201"/>
      <c r="G17" s="201"/>
      <c r="H17" s="201"/>
      <c r="I17" s="201"/>
      <c r="J17"/>
    </row>
    <row r="18" ht="14.25" customHeight="1" spans="1:10">
      <c r="A18" s="201"/>
      <c r="B18" s="201"/>
      <c r="C18" s="201"/>
      <c r="D18" s="201"/>
      <c r="E18" s="201"/>
      <c r="F18" s="201"/>
      <c r="G18" s="201"/>
      <c r="H18" s="201"/>
      <c r="I18" s="201"/>
      <c r="J18"/>
    </row>
    <row r="19" ht="14.25" customHeight="1" spans="1:10">
      <c r="A19" s="202" t="s">
        <v>3</v>
      </c>
      <c r="B19" s="201"/>
      <c r="C19" s="201"/>
      <c r="D19" s="201"/>
      <c r="E19" s="201"/>
      <c r="F19" s="201"/>
      <c r="G19" s="201"/>
      <c r="H19" s="201"/>
      <c r="I19" s="201"/>
      <c r="J19"/>
    </row>
    <row r="20" ht="14.25" customHeight="1" spans="1:10">
      <c r="A20" s="201"/>
      <c r="B20" s="201"/>
      <c r="C20" s="201"/>
      <c r="D20" s="201"/>
      <c r="E20" s="201"/>
      <c r="F20" s="201"/>
      <c r="G20" s="201"/>
      <c r="H20" s="201"/>
      <c r="I20" s="201"/>
      <c r="J20"/>
    </row>
    <row r="21" ht="14.25" customHeight="1" spans="1:10">
      <c r="A21" s="201"/>
      <c r="B21" s="201"/>
      <c r="C21" s="201"/>
      <c r="D21" s="201"/>
      <c r="E21" s="201"/>
      <c r="F21" s="201"/>
      <c r="G21" s="201"/>
      <c r="I21" s="201"/>
      <c r="J21"/>
    </row>
    <row r="22" ht="14.25" customHeight="1" spans="1:10">
      <c r="A22" s="201"/>
      <c r="B22" s="201" t="s">
        <v>4</v>
      </c>
      <c r="E22" s="201" t="s">
        <v>5</v>
      </c>
      <c r="G22" s="201" t="s">
        <v>6</v>
      </c>
      <c r="I22" s="201"/>
      <c r="J22"/>
    </row>
    <row r="23" ht="15.75" customHeight="1" spans="2:2">
      <c r="B23" s="201" t="s">
        <v>7</v>
      </c>
    </row>
  </sheetData>
  <sheetProtection formatCells="0" formatColumns="0" formatRows="0"/>
  <mergeCells count="2">
    <mergeCell ref="A9:I9"/>
    <mergeCell ref="A19:I19"/>
  </mergeCells>
  <pageMargins left="0.49" right="0.46" top="0.984251968503937" bottom="0.984251968503937" header="0.511811023622047" footer="0.511811023622047"/>
  <pageSetup paperSize="9" scale="95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showGridLines="0" showZeros="0" workbookViewId="0">
      <selection activeCell="C9" sqref="C9"/>
    </sheetView>
  </sheetViews>
  <sheetFormatPr defaultColWidth="9.14285714285714" defaultRowHeight="12.75" customHeight="1"/>
  <cols>
    <col min="1" max="1" width="49.2857142857143" style="1" customWidth="1"/>
    <col min="2" max="8" width="10.5714285714286" style="1" customWidth="1"/>
    <col min="9" max="9" width="9.14285714285714" style="1"/>
    <col min="10" max="16384" width="9.14285714285714" style="3"/>
  </cols>
  <sheetData>
    <row r="1" ht="24.75" customHeight="1" spans="1:1">
      <c r="A1" s="45" t="s">
        <v>28</v>
      </c>
    </row>
    <row r="2" ht="24.75" customHeight="1" spans="1:8">
      <c r="A2" s="4" t="s">
        <v>277</v>
      </c>
      <c r="B2" s="4"/>
      <c r="C2" s="4"/>
      <c r="D2" s="4"/>
      <c r="E2" s="4"/>
      <c r="F2" s="4"/>
      <c r="G2" s="4"/>
      <c r="H2" s="4"/>
    </row>
    <row r="3" ht="24.75" customHeight="1" spans="8:8">
      <c r="H3" s="5" t="s">
        <v>30</v>
      </c>
    </row>
    <row r="4" ht="24.75" customHeight="1" spans="1:8">
      <c r="A4" s="46" t="s">
        <v>169</v>
      </c>
      <c r="B4" s="47" t="s">
        <v>278</v>
      </c>
      <c r="C4" s="48"/>
      <c r="D4" s="48"/>
      <c r="E4" s="48"/>
      <c r="F4" s="49"/>
      <c r="G4" s="50" t="s">
        <v>279</v>
      </c>
      <c r="H4" s="51" t="s">
        <v>280</v>
      </c>
    </row>
    <row r="5" ht="24.75" customHeight="1" spans="1:8">
      <c r="A5" s="52"/>
      <c r="B5" s="50" t="s">
        <v>93</v>
      </c>
      <c r="C5" s="50" t="s">
        <v>281</v>
      </c>
      <c r="D5" s="50" t="s">
        <v>282</v>
      </c>
      <c r="E5" s="53" t="s">
        <v>283</v>
      </c>
      <c r="F5" s="54"/>
      <c r="G5" s="55"/>
      <c r="H5" s="56"/>
    </row>
    <row r="6" ht="24.75" customHeight="1" spans="1:8">
      <c r="A6" s="57"/>
      <c r="B6" s="58"/>
      <c r="C6" s="58"/>
      <c r="D6" s="58"/>
      <c r="E6" s="53" t="s">
        <v>284</v>
      </c>
      <c r="F6" s="53" t="s">
        <v>285</v>
      </c>
      <c r="G6" s="58"/>
      <c r="H6" s="59"/>
    </row>
    <row r="7" s="12" customFormat="1" ht="24.75" customHeight="1" spans="1:9">
      <c r="A7" s="60" t="s">
        <v>93</v>
      </c>
      <c r="B7" s="61">
        <v>5</v>
      </c>
      <c r="C7" s="61"/>
      <c r="D7" s="61">
        <v>5</v>
      </c>
      <c r="E7" s="61"/>
      <c r="F7" s="61"/>
      <c r="G7" s="61">
        <v>3</v>
      </c>
      <c r="H7" s="62">
        <v>4</v>
      </c>
      <c r="I7" s="2"/>
    </row>
    <row r="8" ht="24.75" customHeight="1" spans="1:8">
      <c r="A8" s="13" t="s">
        <v>173</v>
      </c>
      <c r="B8" s="61">
        <v>5</v>
      </c>
      <c r="C8" s="61"/>
      <c r="D8" s="61">
        <v>5</v>
      </c>
      <c r="E8" s="61"/>
      <c r="F8" s="61"/>
      <c r="G8" s="61">
        <v>3</v>
      </c>
      <c r="H8" s="62">
        <v>4</v>
      </c>
    </row>
    <row r="9" ht="24.75" customHeight="1" spans="1:8">
      <c r="A9" s="13"/>
      <c r="B9" s="63"/>
      <c r="C9" s="63"/>
      <c r="D9" s="63"/>
      <c r="E9" s="63"/>
      <c r="F9" s="63"/>
      <c r="G9" s="63"/>
      <c r="H9" s="64"/>
    </row>
    <row r="10" ht="24.75" customHeight="1" spans="1:8">
      <c r="A10" s="13"/>
      <c r="B10" s="63"/>
      <c r="C10" s="63"/>
      <c r="D10" s="63"/>
      <c r="E10" s="63"/>
      <c r="F10" s="63"/>
      <c r="G10" s="63"/>
      <c r="H10" s="64"/>
    </row>
    <row r="11" ht="24.75" customHeight="1" spans="1:8">
      <c r="A11" s="13"/>
      <c r="B11" s="63"/>
      <c r="C11" s="63"/>
      <c r="D11" s="63"/>
      <c r="E11" s="63"/>
      <c r="F11" s="63"/>
      <c r="G11" s="63"/>
      <c r="H11" s="64"/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9"/>
  <sheetViews>
    <sheetView showGridLines="0" showZeros="0" tabSelected="1" workbookViewId="0">
      <selection activeCell="C37" sqref="C37"/>
    </sheetView>
  </sheetViews>
  <sheetFormatPr defaultColWidth="9.14285714285714" defaultRowHeight="12.75" customHeight="1" outlineLevelCol="6"/>
  <cols>
    <col min="1" max="1" width="8" style="1" customWidth="1"/>
    <col min="2" max="2" width="32.4285714285714" style="1" customWidth="1"/>
    <col min="3" max="5" width="17.8571428571429" style="1" customWidth="1"/>
    <col min="6" max="7" width="6.85714285714286" style="1" customWidth="1"/>
    <col min="8" max="16384" width="9.14285714285714" style="3"/>
  </cols>
  <sheetData>
    <row r="1" ht="24.95" customHeight="1" spans="1:2">
      <c r="A1" s="26" t="s">
        <v>28</v>
      </c>
      <c r="B1" s="27"/>
    </row>
    <row r="2" ht="24.95" customHeight="1" spans="1:5">
      <c r="A2" s="4" t="s">
        <v>286</v>
      </c>
      <c r="B2" s="4"/>
      <c r="C2" s="4"/>
      <c r="D2" s="4"/>
      <c r="E2" s="4"/>
    </row>
    <row r="3" ht="24.95" customHeight="1" spans="5:5">
      <c r="E3" s="5" t="s">
        <v>30</v>
      </c>
    </row>
    <row r="4" ht="24.95" customHeight="1" spans="1:5">
      <c r="A4" s="6" t="s">
        <v>287</v>
      </c>
      <c r="B4" s="7" t="s">
        <v>33</v>
      </c>
      <c r="C4" s="7" t="s">
        <v>93</v>
      </c>
      <c r="D4" s="7" t="s">
        <v>89</v>
      </c>
      <c r="E4" s="8" t="s">
        <v>90</v>
      </c>
    </row>
    <row r="5" ht="19.5" customHeight="1" spans="1:5">
      <c r="A5" s="6" t="s">
        <v>92</v>
      </c>
      <c r="B5" s="7" t="s">
        <v>92</v>
      </c>
      <c r="C5" s="7">
        <v>1</v>
      </c>
      <c r="D5" s="7">
        <v>2</v>
      </c>
      <c r="E5" s="8">
        <v>3</v>
      </c>
    </row>
    <row r="6" s="12" customFormat="1" ht="24.95" customHeight="1" spans="1:7">
      <c r="A6" s="28">
        <f t="shared" ref="A6:A44" si="0">ROW()-5</f>
        <v>1</v>
      </c>
      <c r="B6" s="29" t="s">
        <v>93</v>
      </c>
      <c r="C6" s="30">
        <f>D6+E6</f>
        <v>548.32</v>
      </c>
      <c r="D6" s="31">
        <f>SUM(D7:D44)</f>
        <v>454.48</v>
      </c>
      <c r="E6" s="31">
        <f>SUM(E7:E44)</f>
        <v>93.84</v>
      </c>
      <c r="F6" s="2"/>
      <c r="G6" s="2"/>
    </row>
    <row r="7" ht="24.95" customHeight="1" spans="1:5">
      <c r="A7" s="32">
        <f t="shared" si="0"/>
        <v>2</v>
      </c>
      <c r="B7" s="33" t="s">
        <v>288</v>
      </c>
      <c r="C7" s="30">
        <f t="shared" ref="C7:C44" si="1">D7+E7</f>
        <v>106.02</v>
      </c>
      <c r="D7" s="34">
        <v>106.02</v>
      </c>
      <c r="E7" s="35"/>
    </row>
    <row r="8" ht="24.95" customHeight="1" spans="1:5">
      <c r="A8" s="32">
        <f t="shared" si="0"/>
        <v>3</v>
      </c>
      <c r="B8" s="33" t="s">
        <v>289</v>
      </c>
      <c r="C8" s="30">
        <f t="shared" si="1"/>
        <v>147.48</v>
      </c>
      <c r="D8" s="34">
        <v>147.48</v>
      </c>
      <c r="E8" s="35"/>
    </row>
    <row r="9" ht="24.95" customHeight="1" spans="1:5">
      <c r="A9" s="32">
        <f t="shared" si="0"/>
        <v>4</v>
      </c>
      <c r="B9" s="33" t="s">
        <v>290</v>
      </c>
      <c r="C9" s="30">
        <f t="shared" si="1"/>
        <v>3.99</v>
      </c>
      <c r="D9" s="34">
        <v>3.99</v>
      </c>
      <c r="E9" s="35"/>
    </row>
    <row r="10" ht="24.95" customHeight="1" spans="1:5">
      <c r="A10" s="32">
        <f t="shared" si="0"/>
        <v>5</v>
      </c>
      <c r="B10" s="33" t="s">
        <v>291</v>
      </c>
      <c r="C10" s="30">
        <f t="shared" si="1"/>
        <v>37.84</v>
      </c>
      <c r="D10" s="34">
        <v>37.84</v>
      </c>
      <c r="E10" s="35"/>
    </row>
    <row r="11" ht="24.95" customHeight="1" spans="1:5">
      <c r="A11" s="32">
        <f t="shared" si="0"/>
        <v>6</v>
      </c>
      <c r="B11" s="33" t="s">
        <v>292</v>
      </c>
      <c r="C11" s="30">
        <f t="shared" si="1"/>
        <v>15.74</v>
      </c>
      <c r="D11" s="34">
        <v>15.74</v>
      </c>
      <c r="E11" s="35"/>
    </row>
    <row r="12" ht="24.95" customHeight="1" spans="1:5">
      <c r="A12" s="32">
        <f t="shared" si="0"/>
        <v>7</v>
      </c>
      <c r="B12" s="33" t="s">
        <v>293</v>
      </c>
      <c r="C12" s="30">
        <f t="shared" si="1"/>
        <v>0</v>
      </c>
      <c r="D12" s="34"/>
      <c r="E12" s="35"/>
    </row>
    <row r="13" ht="24.95" customHeight="1" spans="1:5">
      <c r="A13" s="32">
        <f t="shared" si="0"/>
        <v>8</v>
      </c>
      <c r="B13" s="33" t="s">
        <v>294</v>
      </c>
      <c r="C13" s="30">
        <f t="shared" si="1"/>
        <v>2.84</v>
      </c>
      <c r="D13" s="34">
        <v>2.84</v>
      </c>
      <c r="E13" s="35"/>
    </row>
    <row r="14" ht="24.95" customHeight="1" spans="1:5">
      <c r="A14" s="32">
        <f t="shared" si="0"/>
        <v>9</v>
      </c>
      <c r="B14" s="33" t="s">
        <v>295</v>
      </c>
      <c r="C14" s="30">
        <f t="shared" si="1"/>
        <v>28.38</v>
      </c>
      <c r="D14" s="34">
        <v>28.38</v>
      </c>
      <c r="E14" s="35"/>
    </row>
    <row r="15" ht="24.95" customHeight="1" spans="1:5">
      <c r="A15" s="32">
        <f t="shared" si="0"/>
        <v>10</v>
      </c>
      <c r="B15" s="33" t="s">
        <v>296</v>
      </c>
      <c r="C15" s="30">
        <f t="shared" si="1"/>
        <v>15</v>
      </c>
      <c r="D15" s="34">
        <v>5</v>
      </c>
      <c r="E15" s="35">
        <v>10</v>
      </c>
    </row>
    <row r="16" ht="24.95" customHeight="1" spans="1:5">
      <c r="A16" s="32">
        <f t="shared" si="0"/>
        <v>11</v>
      </c>
      <c r="B16" s="33" t="s">
        <v>297</v>
      </c>
      <c r="C16" s="30">
        <f t="shared" si="1"/>
        <v>15</v>
      </c>
      <c r="D16" s="36">
        <v>4</v>
      </c>
      <c r="E16" s="35">
        <v>11</v>
      </c>
    </row>
    <row r="17" ht="24.95" customHeight="1" spans="1:5">
      <c r="A17" s="32">
        <f t="shared" si="0"/>
        <v>12</v>
      </c>
      <c r="B17" s="33" t="s">
        <v>298</v>
      </c>
      <c r="C17" s="30">
        <f t="shared" si="1"/>
        <v>0</v>
      </c>
      <c r="D17" s="36"/>
      <c r="E17" s="35"/>
    </row>
    <row r="18" ht="24.95" customHeight="1" spans="1:5">
      <c r="A18" s="32">
        <f t="shared" si="0"/>
        <v>13</v>
      </c>
      <c r="B18" s="33" t="s">
        <v>299</v>
      </c>
      <c r="C18" s="30">
        <f t="shared" si="1"/>
        <v>0</v>
      </c>
      <c r="D18" s="36"/>
      <c r="E18" s="35"/>
    </row>
    <row r="19" ht="24.95" customHeight="1" spans="1:5">
      <c r="A19" s="32">
        <f t="shared" si="0"/>
        <v>14</v>
      </c>
      <c r="B19" s="33" t="s">
        <v>300</v>
      </c>
      <c r="C19" s="30">
        <f t="shared" si="1"/>
        <v>0.3</v>
      </c>
      <c r="D19" s="36">
        <v>0.3</v>
      </c>
      <c r="E19" s="35"/>
    </row>
    <row r="20" ht="24.95" customHeight="1" spans="1:5">
      <c r="A20" s="32">
        <f t="shared" si="0"/>
        <v>15</v>
      </c>
      <c r="B20" s="33" t="s">
        <v>301</v>
      </c>
      <c r="C20" s="30">
        <f t="shared" si="1"/>
        <v>5</v>
      </c>
      <c r="D20" s="36">
        <v>5</v>
      </c>
      <c r="E20" s="35"/>
    </row>
    <row r="21" ht="24.95" customHeight="1" spans="1:5">
      <c r="A21" s="32">
        <f t="shared" si="0"/>
        <v>16</v>
      </c>
      <c r="B21" s="33" t="s">
        <v>302</v>
      </c>
      <c r="C21" s="30">
        <f t="shared" si="1"/>
        <v>6</v>
      </c>
      <c r="D21" s="36">
        <v>6</v>
      </c>
      <c r="E21" s="35"/>
    </row>
    <row r="22" ht="24.95" customHeight="1" spans="1:5">
      <c r="A22" s="32">
        <f t="shared" si="0"/>
        <v>17</v>
      </c>
      <c r="B22" s="33" t="s">
        <v>303</v>
      </c>
      <c r="C22" s="30">
        <f t="shared" si="1"/>
        <v>30</v>
      </c>
      <c r="D22" s="36">
        <v>30</v>
      </c>
      <c r="E22" s="35"/>
    </row>
    <row r="23" ht="24.95" customHeight="1" spans="1:5">
      <c r="A23" s="32">
        <f t="shared" si="0"/>
        <v>18</v>
      </c>
      <c r="B23" s="33" t="s">
        <v>304</v>
      </c>
      <c r="C23" s="30">
        <f t="shared" si="1"/>
        <v>12</v>
      </c>
      <c r="D23" s="36">
        <v>12</v>
      </c>
      <c r="E23" s="35"/>
    </row>
    <row r="24" ht="24.95" customHeight="1" spans="1:5">
      <c r="A24" s="32">
        <f t="shared" si="0"/>
        <v>19</v>
      </c>
      <c r="B24" s="33" t="s">
        <v>281</v>
      </c>
      <c r="C24" s="30">
        <f t="shared" si="1"/>
        <v>0</v>
      </c>
      <c r="D24" s="36"/>
      <c r="E24" s="35"/>
    </row>
    <row r="25" ht="24.95" customHeight="1" spans="1:5">
      <c r="A25" s="32">
        <f t="shared" si="0"/>
        <v>20</v>
      </c>
      <c r="B25" s="33" t="s">
        <v>305</v>
      </c>
      <c r="C25" s="30">
        <f t="shared" si="1"/>
        <v>15</v>
      </c>
      <c r="D25" s="36"/>
      <c r="E25" s="35">
        <v>15</v>
      </c>
    </row>
    <row r="26" ht="24.95" customHeight="1" spans="1:5">
      <c r="A26" s="32">
        <f t="shared" si="0"/>
        <v>21</v>
      </c>
      <c r="B26" s="33" t="s">
        <v>306</v>
      </c>
      <c r="C26" s="30">
        <f t="shared" si="1"/>
        <v>0</v>
      </c>
      <c r="D26" s="36"/>
      <c r="E26" s="35"/>
    </row>
    <row r="27" ht="24.95" customHeight="1" spans="1:5">
      <c r="A27" s="32">
        <f t="shared" si="0"/>
        <v>22</v>
      </c>
      <c r="B27" s="33" t="s">
        <v>279</v>
      </c>
      <c r="C27" s="30">
        <f t="shared" si="1"/>
        <v>2</v>
      </c>
      <c r="D27" s="36">
        <v>2</v>
      </c>
      <c r="E27" s="35"/>
    </row>
    <row r="28" ht="24.95" customHeight="1" spans="1:5">
      <c r="A28" s="32">
        <f t="shared" si="0"/>
        <v>23</v>
      </c>
      <c r="B28" s="33" t="s">
        <v>280</v>
      </c>
      <c r="C28" s="30">
        <f t="shared" si="1"/>
        <v>1</v>
      </c>
      <c r="D28" s="36">
        <v>1</v>
      </c>
      <c r="E28" s="35"/>
    </row>
    <row r="29" ht="24.95" customHeight="1" spans="1:5">
      <c r="A29" s="32">
        <f t="shared" si="0"/>
        <v>24</v>
      </c>
      <c r="B29" s="33" t="s">
        <v>282</v>
      </c>
      <c r="C29" s="30">
        <f t="shared" si="1"/>
        <v>3</v>
      </c>
      <c r="D29" s="36">
        <v>3</v>
      </c>
      <c r="E29" s="35"/>
    </row>
    <row r="30" ht="24.95" customHeight="1" spans="1:5">
      <c r="A30" s="32">
        <f t="shared" si="0"/>
        <v>25</v>
      </c>
      <c r="B30" s="33" t="s">
        <v>307</v>
      </c>
      <c r="C30" s="30">
        <f t="shared" si="1"/>
        <v>5</v>
      </c>
      <c r="D30" s="36">
        <v>0</v>
      </c>
      <c r="E30" s="35">
        <v>5</v>
      </c>
    </row>
    <row r="31" ht="24.95" customHeight="1" spans="1:5">
      <c r="A31" s="32">
        <f t="shared" si="0"/>
        <v>26</v>
      </c>
      <c r="B31" s="33" t="s">
        <v>308</v>
      </c>
      <c r="C31" s="30">
        <f t="shared" si="1"/>
        <v>0</v>
      </c>
      <c r="D31" s="36"/>
      <c r="E31" s="35"/>
    </row>
    <row r="32" ht="24.95" customHeight="1" spans="1:5">
      <c r="A32" s="32">
        <f t="shared" si="0"/>
        <v>27</v>
      </c>
      <c r="B32" s="33" t="s">
        <v>309</v>
      </c>
      <c r="C32" s="30">
        <f t="shared" si="1"/>
        <v>4.73</v>
      </c>
      <c r="D32" s="36">
        <v>4.73</v>
      </c>
      <c r="E32" s="35"/>
    </row>
    <row r="33" ht="24.95" customHeight="1" spans="1:5">
      <c r="A33" s="32">
        <f t="shared" si="0"/>
        <v>28</v>
      </c>
      <c r="B33" s="33" t="s">
        <v>310</v>
      </c>
      <c r="C33" s="30">
        <f t="shared" si="1"/>
        <v>2.65</v>
      </c>
      <c r="D33" s="36">
        <v>2.65</v>
      </c>
      <c r="E33" s="35"/>
    </row>
    <row r="34" ht="24.95" customHeight="1" spans="1:5">
      <c r="A34" s="32">
        <f t="shared" si="0"/>
        <v>29</v>
      </c>
      <c r="B34" s="33" t="s">
        <v>311</v>
      </c>
      <c r="C34" s="30">
        <f t="shared" si="1"/>
        <v>0</v>
      </c>
      <c r="D34" s="36"/>
      <c r="E34" s="35"/>
    </row>
    <row r="35" ht="24.95" customHeight="1" spans="1:5">
      <c r="A35" s="32">
        <f t="shared" si="0"/>
        <v>30</v>
      </c>
      <c r="B35" s="33" t="s">
        <v>312</v>
      </c>
      <c r="C35" s="30">
        <f t="shared" si="1"/>
        <v>10.8</v>
      </c>
      <c r="D35" s="36">
        <v>10.8</v>
      </c>
      <c r="E35" s="35"/>
    </row>
    <row r="36" s="25" customFormat="1" ht="24.95" customHeight="1" spans="1:7">
      <c r="A36" s="37">
        <f t="shared" si="0"/>
        <v>31</v>
      </c>
      <c r="B36" s="38" t="s">
        <v>313</v>
      </c>
      <c r="C36" s="39">
        <f t="shared" si="1"/>
        <v>56.75</v>
      </c>
      <c r="D36" s="40">
        <v>3.91</v>
      </c>
      <c r="E36" s="41">
        <v>52.84</v>
      </c>
      <c r="F36" s="42"/>
      <c r="G36" s="42"/>
    </row>
    <row r="37" ht="24.95" customHeight="1" spans="1:5">
      <c r="A37" s="32">
        <f t="shared" si="0"/>
        <v>32</v>
      </c>
      <c r="B37" s="33" t="s">
        <v>314</v>
      </c>
      <c r="C37" s="30">
        <f>D37+E37</f>
        <v>0</v>
      </c>
      <c r="D37" s="36"/>
      <c r="E37" s="35"/>
    </row>
    <row r="38" ht="24.95" customHeight="1" spans="1:5">
      <c r="A38" s="32">
        <f t="shared" si="0"/>
        <v>33</v>
      </c>
      <c r="B38" s="33" t="s">
        <v>315</v>
      </c>
      <c r="C38" s="30">
        <f>D38+E38</f>
        <v>0</v>
      </c>
      <c r="D38" s="36"/>
      <c r="E38" s="35"/>
    </row>
    <row r="39" ht="24.95" customHeight="1" spans="1:5">
      <c r="A39" s="32">
        <f t="shared" si="0"/>
        <v>34</v>
      </c>
      <c r="B39" s="33" t="s">
        <v>316</v>
      </c>
      <c r="C39" s="30">
        <f>D39+E39</f>
        <v>13.75</v>
      </c>
      <c r="D39" s="36">
        <v>13.75</v>
      </c>
      <c r="E39" s="35"/>
    </row>
    <row r="40" ht="24.95" customHeight="1" spans="1:5">
      <c r="A40" s="32">
        <f t="shared" si="0"/>
        <v>35</v>
      </c>
      <c r="B40" s="33" t="s">
        <v>317</v>
      </c>
      <c r="C40" s="30">
        <f>D40+E40</f>
        <v>0</v>
      </c>
      <c r="D40" s="36"/>
      <c r="E40" s="35"/>
    </row>
    <row r="41" ht="24.95" customHeight="1" spans="1:5">
      <c r="A41" s="32">
        <f t="shared" si="0"/>
        <v>36</v>
      </c>
      <c r="B41" s="33" t="s">
        <v>276</v>
      </c>
      <c r="C41" s="30">
        <f>D41+E41</f>
        <v>0.05</v>
      </c>
      <c r="D41" s="36">
        <v>0.05</v>
      </c>
      <c r="E41" s="35"/>
    </row>
    <row r="42" ht="24.95" customHeight="1" spans="1:5">
      <c r="A42" s="32">
        <f t="shared" si="0"/>
        <v>37</v>
      </c>
      <c r="B42" s="33" t="s">
        <v>318</v>
      </c>
      <c r="C42" s="30">
        <f>D42+E42</f>
        <v>5</v>
      </c>
      <c r="D42" s="36">
        <v>5</v>
      </c>
      <c r="E42" s="35"/>
    </row>
    <row r="43" ht="24.95" customHeight="1" spans="1:5">
      <c r="A43" s="32">
        <f t="shared" si="0"/>
        <v>38</v>
      </c>
      <c r="B43" s="33" t="s">
        <v>319</v>
      </c>
      <c r="C43" s="30">
        <f t="shared" si="1"/>
        <v>2</v>
      </c>
      <c r="D43" s="36">
        <v>2</v>
      </c>
      <c r="E43" s="35"/>
    </row>
    <row r="44" ht="24.95" customHeight="1" spans="1:5">
      <c r="A44" s="32">
        <f t="shared" si="0"/>
        <v>39</v>
      </c>
      <c r="B44" s="33" t="s">
        <v>320</v>
      </c>
      <c r="C44" s="30">
        <f t="shared" si="1"/>
        <v>1</v>
      </c>
      <c r="D44" s="36">
        <v>1</v>
      </c>
      <c r="E44" s="35"/>
    </row>
    <row r="45" customHeight="1" spans="1:7">
      <c r="A45" s="43"/>
      <c r="B45" s="43"/>
      <c r="C45" s="43"/>
      <c r="D45" s="43"/>
      <c r="E45" s="43"/>
      <c r="F45"/>
      <c r="G45"/>
    </row>
    <row r="46" ht="27.75" customHeight="1" spans="1:7">
      <c r="A46" s="44"/>
      <c r="B46"/>
      <c r="C46"/>
      <c r="D46"/>
      <c r="E46"/>
      <c r="F46"/>
      <c r="G46"/>
    </row>
    <row r="48" customHeight="1" spans="1:7">
      <c r="A48"/>
      <c r="B48"/>
      <c r="C48"/>
      <c r="D48"/>
      <c r="E48"/>
      <c r="F48"/>
      <c r="G48"/>
    </row>
    <row r="49" customHeight="1" spans="1:7">
      <c r="A49"/>
      <c r="B49"/>
      <c r="C49"/>
      <c r="D49"/>
      <c r="E49"/>
      <c r="F49"/>
      <c r="G49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98" fitToHeight="100" orientation="portrait" horizontalDpi="300" verticalDpi="300"/>
  <headerFooter alignWithMargins="0" scaleWithDoc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showGridLines="0" showZeros="0" workbookViewId="0">
      <selection activeCell="A1" sqref="A1"/>
    </sheetView>
  </sheetViews>
  <sheetFormatPr defaultColWidth="9.14285714285714" defaultRowHeight="12.75" customHeight="1" outlineLevelRow="7"/>
  <cols>
    <col min="1" max="1" width="60.7142857142857" style="1" customWidth="1"/>
    <col min="2" max="2" width="22.1428571428571" style="1" customWidth="1"/>
    <col min="3" max="3" width="2.85714285714286" style="1" customWidth="1"/>
    <col min="4" max="14" width="9.14285714285714" style="1"/>
    <col min="15" max="16384" width="9.14285714285714" style="3"/>
  </cols>
  <sheetData>
    <row r="1" customHeight="1" spans="1:14">
      <c r="A1" s="16" t="s">
        <v>28</v>
      </c>
      <c r="B1"/>
      <c r="C1"/>
      <c r="D1"/>
      <c r="E1"/>
      <c r="F1"/>
      <c r="G1"/>
      <c r="H1"/>
      <c r="I1"/>
      <c r="J1"/>
      <c r="K1"/>
      <c r="L1"/>
      <c r="M1"/>
      <c r="N1"/>
    </row>
    <row r="2" ht="32.25" customHeight="1" spans="1:14">
      <c r="A2" s="4" t="s">
        <v>321</v>
      </c>
      <c r="B2" s="4"/>
      <c r="C2"/>
      <c r="D2"/>
      <c r="E2"/>
      <c r="F2"/>
      <c r="G2"/>
      <c r="H2"/>
      <c r="I2"/>
      <c r="J2"/>
      <c r="K2"/>
      <c r="L2"/>
      <c r="M2"/>
      <c r="N2"/>
    </row>
    <row r="3" ht="15" customHeight="1" spans="2:14">
      <c r="B3" s="5" t="s">
        <v>30</v>
      </c>
      <c r="C3"/>
      <c r="D3"/>
      <c r="E3"/>
      <c r="F3"/>
      <c r="G3"/>
      <c r="H3"/>
      <c r="I3"/>
      <c r="J3"/>
      <c r="K3"/>
      <c r="L3"/>
      <c r="M3"/>
      <c r="N3"/>
    </row>
    <row r="4" ht="15" customHeight="1" spans="1:14">
      <c r="A4" s="17" t="s">
        <v>322</v>
      </c>
      <c r="B4" s="18" t="s">
        <v>34</v>
      </c>
      <c r="C4"/>
      <c r="D4"/>
      <c r="E4"/>
      <c r="F4"/>
      <c r="G4"/>
      <c r="H4"/>
      <c r="I4"/>
      <c r="J4"/>
      <c r="K4"/>
      <c r="L4"/>
      <c r="M4"/>
      <c r="N4"/>
    </row>
    <row r="5" ht="15" customHeight="1" spans="1:14">
      <c r="A5" s="19"/>
      <c r="B5" s="20"/>
      <c r="C5"/>
      <c r="D5"/>
      <c r="E5"/>
      <c r="F5"/>
      <c r="G5"/>
      <c r="H5"/>
      <c r="I5"/>
      <c r="J5"/>
      <c r="K5"/>
      <c r="L5"/>
      <c r="M5"/>
      <c r="N5"/>
    </row>
    <row r="6" s="12" customFormat="1" ht="26.25" customHeight="1" spans="1:14">
      <c r="A6" s="21"/>
      <c r="B6" s="22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ht="13.5" customHeight="1" spans="1:14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ht="18.75" customHeight="1" spans="1:14">
      <c r="A8" s="24"/>
      <c r="B8"/>
      <c r="C8"/>
      <c r="D8"/>
      <c r="E8"/>
      <c r="F8"/>
      <c r="G8"/>
      <c r="H8"/>
      <c r="I8"/>
      <c r="J8"/>
      <c r="K8"/>
      <c r="L8"/>
      <c r="M8"/>
      <c r="N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showGridLines="0" showZeros="0" workbookViewId="0">
      <selection activeCell="E17" sqref="E17"/>
    </sheetView>
  </sheetViews>
  <sheetFormatPr defaultColWidth="9.14285714285714" defaultRowHeight="12.75" customHeight="1"/>
  <cols>
    <col min="1" max="1" width="41.8571428571429" style="1" customWidth="1"/>
    <col min="2" max="2" width="20.2857142857143" style="1" customWidth="1"/>
    <col min="3" max="3" width="26.5714285714286" style="1" customWidth="1"/>
    <col min="4" max="4" width="25.2857142857143" style="1" customWidth="1"/>
    <col min="5" max="5" width="22.2857142857143" style="1" customWidth="1"/>
    <col min="6" max="7" width="6.85714285714286" style="1" customWidth="1"/>
    <col min="8" max="16384" width="9.14285714285714" style="3"/>
  </cols>
  <sheetData>
    <row r="1" ht="24.75" customHeight="1"/>
    <row r="2" ht="24.75" customHeight="1" spans="1:5">
      <c r="A2" s="4" t="s">
        <v>323</v>
      </c>
      <c r="B2" s="4"/>
      <c r="C2" s="4"/>
      <c r="D2" s="4"/>
      <c r="E2" s="4"/>
    </row>
    <row r="3" ht="24.75" customHeight="1" spans="5:5">
      <c r="E3" s="5" t="s">
        <v>30</v>
      </c>
    </row>
    <row r="4" ht="24.75" customHeight="1" spans="1:5">
      <c r="A4" s="6" t="s">
        <v>169</v>
      </c>
      <c r="B4" s="7" t="s">
        <v>93</v>
      </c>
      <c r="C4" s="7" t="s">
        <v>324</v>
      </c>
      <c r="D4" s="7" t="s">
        <v>325</v>
      </c>
      <c r="E4" s="8" t="s">
        <v>326</v>
      </c>
    </row>
    <row r="5" s="1" customFormat="1" ht="24.75" customHeight="1" spans="1:13">
      <c r="A5" s="6" t="s">
        <v>92</v>
      </c>
      <c r="B5" s="7">
        <v>1</v>
      </c>
      <c r="C5" s="7">
        <v>4</v>
      </c>
      <c r="D5" s="7">
        <v>4</v>
      </c>
      <c r="E5" s="8">
        <v>4</v>
      </c>
      <c r="H5" s="3"/>
      <c r="I5" s="3"/>
      <c r="J5" s="3"/>
      <c r="K5" s="3"/>
      <c r="L5" s="3"/>
      <c r="M5" s="3"/>
    </row>
    <row r="6" s="2" customFormat="1" ht="24.75" customHeight="1" spans="1:13">
      <c r="A6" s="9" t="s">
        <v>93</v>
      </c>
      <c r="B6" s="10"/>
      <c r="C6" s="10"/>
      <c r="D6" s="10">
        <v>0</v>
      </c>
      <c r="E6" s="11">
        <v>0</v>
      </c>
      <c r="H6" s="12"/>
      <c r="I6" s="12"/>
      <c r="J6" s="12"/>
      <c r="K6" s="12"/>
      <c r="L6" s="12"/>
      <c r="M6" s="12"/>
    </row>
    <row r="7" s="1" customFormat="1" ht="24.75" customHeight="1" spans="1:13">
      <c r="A7" s="9" t="s">
        <v>127</v>
      </c>
      <c r="B7" s="10"/>
      <c r="C7" s="10"/>
      <c r="D7" s="10">
        <v>0</v>
      </c>
      <c r="E7" s="11">
        <v>0</v>
      </c>
      <c r="H7" s="3"/>
      <c r="I7" s="3"/>
      <c r="J7" s="3"/>
      <c r="K7" s="3"/>
      <c r="L7" s="3"/>
      <c r="M7" s="3"/>
    </row>
    <row r="8" ht="24.75" customHeight="1" spans="1:5">
      <c r="A8" s="9" t="s">
        <v>128</v>
      </c>
      <c r="B8" s="10"/>
      <c r="C8" s="10"/>
      <c r="D8" s="10">
        <v>0</v>
      </c>
      <c r="E8" s="11">
        <v>0</v>
      </c>
    </row>
    <row r="9" ht="24.75" customHeight="1" spans="1:5">
      <c r="A9" s="9" t="s">
        <v>129</v>
      </c>
      <c r="B9" s="10"/>
      <c r="C9" s="10"/>
      <c r="D9" s="10">
        <v>0</v>
      </c>
      <c r="E9" s="11">
        <v>0</v>
      </c>
    </row>
    <row r="10" ht="24.75" customHeight="1" spans="1:5">
      <c r="A10" s="13" t="s">
        <v>327</v>
      </c>
      <c r="B10" s="14"/>
      <c r="C10" s="14"/>
      <c r="D10" s="14">
        <v>0</v>
      </c>
      <c r="E10" s="15">
        <v>0</v>
      </c>
    </row>
  </sheetData>
  <sheetProtection formatCells="0" formatColumns="0" formatRows="0"/>
  <mergeCells count="1">
    <mergeCell ref="A2:E2"/>
  </mergeCell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C1" sqref="C1"/>
    </sheetView>
  </sheetViews>
  <sheetFormatPr defaultColWidth="9.14285714285714" defaultRowHeight="12.75" customHeight="1" outlineLevelCol="3"/>
  <cols>
    <col min="1" max="1" width="9.14285714285714" style="1"/>
    <col min="2" max="2" width="65.2857142857143" style="1" customWidth="1"/>
    <col min="3" max="3" width="45.7142857142857" style="1" customWidth="1"/>
    <col min="4" max="4" width="9.14285714285714" style="1"/>
    <col min="5" max="16384" width="9.14285714285714" style="3"/>
  </cols>
  <sheetData>
    <row r="1" ht="24.75" customHeight="1" spans="1:4">
      <c r="A1"/>
      <c r="B1"/>
      <c r="C1"/>
      <c r="D1"/>
    </row>
    <row r="2" ht="24.75" customHeight="1" spans="2:4">
      <c r="B2" s="4" t="s">
        <v>8</v>
      </c>
      <c r="C2" s="4"/>
      <c r="D2"/>
    </row>
    <row r="3" ht="24.75" customHeight="1" spans="2:4">
      <c r="B3" s="189"/>
      <c r="C3"/>
      <c r="D3"/>
    </row>
    <row r="4" ht="24.75" customHeight="1" spans="2:4">
      <c r="B4" s="190" t="s">
        <v>9</v>
      </c>
      <c r="C4" s="191" t="s">
        <v>10</v>
      </c>
      <c r="D4"/>
    </row>
    <row r="5" ht="24.75" customHeight="1" spans="2:4">
      <c r="B5" s="192" t="s">
        <v>11</v>
      </c>
      <c r="C5" s="193"/>
      <c r="D5"/>
    </row>
    <row r="6" ht="24.75" customHeight="1" spans="2:4">
      <c r="B6" s="192" t="s">
        <v>12</v>
      </c>
      <c r="C6" s="193" t="s">
        <v>13</v>
      </c>
      <c r="D6"/>
    </row>
    <row r="7" ht="24.75" customHeight="1" spans="2:4">
      <c r="B7" s="192" t="s">
        <v>14</v>
      </c>
      <c r="C7" s="193" t="s">
        <v>15</v>
      </c>
      <c r="D7"/>
    </row>
    <row r="8" ht="24.75" customHeight="1" spans="2:4">
      <c r="B8" s="192" t="s">
        <v>16</v>
      </c>
      <c r="C8" s="193"/>
      <c r="D8"/>
    </row>
    <row r="9" ht="24.75" customHeight="1" spans="2:4">
      <c r="B9" s="192" t="s">
        <v>17</v>
      </c>
      <c r="C9" s="193" t="s">
        <v>18</v>
      </c>
      <c r="D9"/>
    </row>
    <row r="10" ht="24.75" customHeight="1" spans="2:4">
      <c r="B10" s="192" t="s">
        <v>19</v>
      </c>
      <c r="C10" s="193" t="s">
        <v>20</v>
      </c>
      <c r="D10"/>
    </row>
    <row r="11" ht="24.75" customHeight="1" spans="2:4">
      <c r="B11" s="194" t="s">
        <v>21</v>
      </c>
      <c r="C11" s="193" t="s">
        <v>22</v>
      </c>
      <c r="D11"/>
    </row>
    <row r="12" ht="24.75" customHeight="1" spans="2:4">
      <c r="B12" s="195" t="s">
        <v>23</v>
      </c>
      <c r="C12" s="196" t="s">
        <v>24</v>
      </c>
      <c r="D12"/>
    </row>
    <row r="13" ht="24.75" customHeight="1" spans="2:4">
      <c r="B13" s="195" t="s">
        <v>25</v>
      </c>
      <c r="C13" s="197"/>
      <c r="D13"/>
    </row>
    <row r="14" ht="24.75" customHeight="1" spans="2:4">
      <c r="B14" s="195" t="s">
        <v>26</v>
      </c>
      <c r="C14" s="197"/>
      <c r="D14"/>
    </row>
    <row r="15" ht="24.75" customHeight="1" spans="2:4">
      <c r="B15" s="198" t="s">
        <v>27</v>
      </c>
      <c r="C15" s="199"/>
      <c r="D15"/>
    </row>
    <row r="16" ht="24.75" customHeight="1" spans="1:4">
      <c r="A16"/>
      <c r="B16"/>
      <c r="C16"/>
      <c r="D16"/>
    </row>
    <row r="17" ht="24.75" customHeight="1" spans="1:4">
      <c r="A17"/>
      <c r="B17"/>
      <c r="C17"/>
      <c r="D17"/>
    </row>
    <row r="18" ht="24.75" customHeight="1" spans="1:4">
      <c r="A18"/>
      <c r="B18"/>
      <c r="C18"/>
      <c r="D18"/>
    </row>
    <row r="19" ht="24.75" customHeight="1" spans="1:4">
      <c r="A19"/>
      <c r="B19"/>
      <c r="C19"/>
      <c r="D19"/>
    </row>
    <row r="20" ht="24.75" customHeight="1" spans="1:4">
      <c r="A20"/>
      <c r="B20"/>
      <c r="C20"/>
      <c r="D20"/>
    </row>
    <row r="21" ht="24.75" customHeight="1" spans="1:4">
      <c r="A21"/>
      <c r="B21"/>
      <c r="C21"/>
      <c r="D21"/>
    </row>
    <row r="22" ht="24.75" customHeight="1" spans="1:4">
      <c r="A22"/>
      <c r="B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"/>
  <sheetViews>
    <sheetView showGridLines="0" showZeros="0" workbookViewId="0">
      <selection activeCell="D18" sqref="D18"/>
    </sheetView>
  </sheetViews>
  <sheetFormatPr defaultColWidth="9.14285714285714" defaultRowHeight="12.75" customHeight="1" outlineLevelCol="3"/>
  <cols>
    <col min="1" max="1" width="29.7142857142857" style="152" customWidth="1"/>
    <col min="2" max="2" width="17.5714285714286" style="152" customWidth="1"/>
    <col min="3" max="3" width="28.5714285714286" style="152" customWidth="1"/>
    <col min="4" max="4" width="15.5714285714286" style="152" customWidth="1"/>
    <col min="5" max="16384" width="9.14285714285714" style="153"/>
  </cols>
  <sheetData>
    <row r="1" ht="24.75" customHeight="1" spans="1:1">
      <c r="A1" s="154" t="s">
        <v>28</v>
      </c>
    </row>
    <row r="2" ht="24.75" customHeight="1" spans="1:4">
      <c r="A2" s="155" t="s">
        <v>29</v>
      </c>
      <c r="B2" s="155"/>
      <c r="C2" s="155"/>
      <c r="D2" s="155"/>
    </row>
    <row r="3" ht="24.75" customHeight="1" spans="1:4">
      <c r="A3" s="156"/>
      <c r="B3" s="157"/>
      <c r="C3" s="158"/>
      <c r="D3" s="159" t="s">
        <v>30</v>
      </c>
    </row>
    <row r="4" ht="24.75" customHeight="1" spans="1:4">
      <c r="A4" s="160" t="s">
        <v>31</v>
      </c>
      <c r="B4" s="161"/>
      <c r="C4" s="161" t="s">
        <v>32</v>
      </c>
      <c r="D4" s="162"/>
    </row>
    <row r="5" ht="24.75" customHeight="1" spans="1:4">
      <c r="A5" s="160" t="s">
        <v>33</v>
      </c>
      <c r="B5" s="161" t="s">
        <v>34</v>
      </c>
      <c r="C5" s="161" t="s">
        <v>33</v>
      </c>
      <c r="D5" s="162" t="s">
        <v>34</v>
      </c>
    </row>
    <row r="6" s="151" customFormat="1" ht="24.75" customHeight="1" spans="1:4">
      <c r="A6" s="163" t="s">
        <v>35</v>
      </c>
      <c r="B6" s="164">
        <v>548.32</v>
      </c>
      <c r="C6" s="165" t="s">
        <v>36</v>
      </c>
      <c r="D6" s="166">
        <v>407.17</v>
      </c>
    </row>
    <row r="7" s="151" customFormat="1" ht="24.75" customHeight="1" spans="1:4">
      <c r="A7" s="163" t="s">
        <v>37</v>
      </c>
      <c r="B7" s="167">
        <v>0</v>
      </c>
      <c r="C7" s="165" t="s">
        <v>38</v>
      </c>
      <c r="D7" s="166"/>
    </row>
    <row r="8" s="151" customFormat="1" ht="24.75" customHeight="1" spans="1:4">
      <c r="A8" s="168" t="s">
        <v>39</v>
      </c>
      <c r="B8" s="167">
        <v>0</v>
      </c>
      <c r="C8" s="165" t="s">
        <v>40</v>
      </c>
      <c r="D8" s="166"/>
    </row>
    <row r="9" s="151" customFormat="1" ht="24.75" customHeight="1" spans="1:4">
      <c r="A9" s="163" t="s">
        <v>41</v>
      </c>
      <c r="B9" s="167">
        <v>0</v>
      </c>
      <c r="C9" s="165" t="s">
        <v>42</v>
      </c>
      <c r="D9" s="166"/>
    </row>
    <row r="10" s="151" customFormat="1" ht="24.75" customHeight="1" spans="1:4">
      <c r="A10" s="163" t="s">
        <v>43</v>
      </c>
      <c r="B10" s="167">
        <v>0</v>
      </c>
      <c r="C10" s="165" t="s">
        <v>44</v>
      </c>
      <c r="D10" s="166"/>
    </row>
    <row r="11" s="151" customFormat="1" ht="24.75" customHeight="1" spans="1:4">
      <c r="A11" s="168" t="s">
        <v>45</v>
      </c>
      <c r="B11" s="167">
        <v>0</v>
      </c>
      <c r="C11" s="165" t="s">
        <v>46</v>
      </c>
      <c r="D11" s="169"/>
    </row>
    <row r="12" s="151" customFormat="1" ht="24.75" customHeight="1" spans="1:4">
      <c r="A12" s="168" t="s">
        <v>47</v>
      </c>
      <c r="B12" s="167">
        <v>0</v>
      </c>
      <c r="C12" s="165" t="s">
        <v>48</v>
      </c>
      <c r="D12" s="170"/>
    </row>
    <row r="13" s="151" customFormat="1" ht="24.75" customHeight="1" spans="1:4">
      <c r="A13" s="163" t="s">
        <v>49</v>
      </c>
      <c r="B13" s="167">
        <v>0</v>
      </c>
      <c r="C13" s="165" t="s">
        <v>50</v>
      </c>
      <c r="D13" s="171">
        <v>40.68</v>
      </c>
    </row>
    <row r="14" s="151" customFormat="1" ht="24.75" customHeight="1" spans="1:4">
      <c r="A14" s="163" t="s">
        <v>51</v>
      </c>
      <c r="B14" s="167">
        <v>0</v>
      </c>
      <c r="C14" s="165" t="s">
        <v>52</v>
      </c>
      <c r="D14" s="171"/>
    </row>
    <row r="15" s="151" customFormat="1" ht="24.75" customHeight="1" spans="1:4">
      <c r="A15" s="168"/>
      <c r="B15" s="165"/>
      <c r="C15" s="165" t="s">
        <v>53</v>
      </c>
      <c r="D15" s="171">
        <v>15.74</v>
      </c>
    </row>
    <row r="16" s="151" customFormat="1" ht="24.75" customHeight="1" spans="1:4">
      <c r="A16" s="168"/>
      <c r="B16" s="165"/>
      <c r="C16" s="165" t="s">
        <v>54</v>
      </c>
      <c r="D16" s="171"/>
    </row>
    <row r="17" s="151" customFormat="1" ht="24.75" customHeight="1" spans="1:4">
      <c r="A17" s="163"/>
      <c r="B17" s="165"/>
      <c r="C17" s="165" t="s">
        <v>55</v>
      </c>
      <c r="D17" s="171">
        <v>5.4</v>
      </c>
    </row>
    <row r="18" s="151" customFormat="1" ht="24.75" customHeight="1" spans="1:4">
      <c r="A18" s="163"/>
      <c r="B18" s="165"/>
      <c r="C18" s="165" t="s">
        <v>56</v>
      </c>
      <c r="D18" s="171">
        <v>50.94</v>
      </c>
    </row>
    <row r="19" s="151" customFormat="1" ht="24.75" customHeight="1" spans="1:4">
      <c r="A19" s="163"/>
      <c r="B19" s="165"/>
      <c r="C19" s="165" t="s">
        <v>57</v>
      </c>
      <c r="D19" s="171"/>
    </row>
    <row r="20" s="151" customFormat="1" ht="24.75" customHeight="1" spans="1:4">
      <c r="A20" s="163"/>
      <c r="B20" s="165"/>
      <c r="C20" s="165" t="s">
        <v>58</v>
      </c>
      <c r="D20" s="171">
        <v>0</v>
      </c>
    </row>
    <row r="21" s="151" customFormat="1" ht="24.75" customHeight="1" spans="1:4">
      <c r="A21" s="163"/>
      <c r="B21" s="165"/>
      <c r="C21" s="165" t="s">
        <v>59</v>
      </c>
      <c r="D21" s="171">
        <v>0</v>
      </c>
    </row>
    <row r="22" s="151" customFormat="1" ht="24.75" customHeight="1" spans="1:4">
      <c r="A22" s="163"/>
      <c r="B22" s="165"/>
      <c r="C22" s="165" t="s">
        <v>60</v>
      </c>
      <c r="D22" s="171">
        <v>0</v>
      </c>
    </row>
    <row r="23" s="151" customFormat="1" ht="24.75" customHeight="1" spans="1:4">
      <c r="A23" s="163"/>
      <c r="B23" s="165"/>
      <c r="C23" s="165" t="s">
        <v>61</v>
      </c>
      <c r="D23" s="171">
        <v>0</v>
      </c>
    </row>
    <row r="24" s="151" customFormat="1" ht="24.75" customHeight="1" spans="1:4">
      <c r="A24" s="163"/>
      <c r="B24" s="165"/>
      <c r="C24" s="165" t="s">
        <v>62</v>
      </c>
      <c r="D24" s="171">
        <v>0</v>
      </c>
    </row>
    <row r="25" s="151" customFormat="1" ht="24.75" customHeight="1" spans="1:4">
      <c r="A25" s="163"/>
      <c r="B25" s="165"/>
      <c r="C25" s="165" t="s">
        <v>63</v>
      </c>
      <c r="D25" s="171">
        <v>28.39</v>
      </c>
    </row>
    <row r="26" s="151" customFormat="1" ht="24.75" customHeight="1" spans="1:4">
      <c r="A26" s="163"/>
      <c r="B26" s="165"/>
      <c r="C26" s="165" t="s">
        <v>64</v>
      </c>
      <c r="D26" s="171"/>
    </row>
    <row r="27" s="151" customFormat="1" ht="24.75" customHeight="1" spans="1:4">
      <c r="A27" s="163"/>
      <c r="B27" s="165"/>
      <c r="C27" s="165" t="s">
        <v>65</v>
      </c>
      <c r="D27" s="171"/>
    </row>
    <row r="28" s="151" customFormat="1" ht="24.75" customHeight="1" spans="1:4">
      <c r="A28" s="163"/>
      <c r="B28" s="165"/>
      <c r="C28" s="165" t="s">
        <v>66</v>
      </c>
      <c r="D28" s="172"/>
    </row>
    <row r="29" s="151" customFormat="1" ht="24.75" customHeight="1" spans="1:4">
      <c r="A29" s="163"/>
      <c r="B29" s="165"/>
      <c r="C29" s="165" t="s">
        <v>67</v>
      </c>
      <c r="D29" s="172"/>
    </row>
    <row r="30" s="151" customFormat="1" ht="24.75" customHeight="1" spans="1:4">
      <c r="A30" s="163"/>
      <c r="B30" s="165"/>
      <c r="C30" s="165" t="s">
        <v>68</v>
      </c>
      <c r="D30" s="172"/>
    </row>
    <row r="31" s="151" customFormat="1" ht="24.75" customHeight="1" spans="1:4">
      <c r="A31" s="163"/>
      <c r="B31" s="165"/>
      <c r="C31" s="165" t="s">
        <v>69</v>
      </c>
      <c r="D31" s="172"/>
    </row>
    <row r="32" s="151" customFormat="1" ht="24.75" customHeight="1" spans="1:4">
      <c r="A32" s="163"/>
      <c r="B32" s="165"/>
      <c r="C32" s="165" t="s">
        <v>70</v>
      </c>
      <c r="D32" s="172"/>
    </row>
    <row r="33" s="151" customFormat="1" ht="24.75" customHeight="1" spans="1:4">
      <c r="A33" s="163"/>
      <c r="B33" s="165"/>
      <c r="C33" s="165" t="s">
        <v>71</v>
      </c>
      <c r="D33" s="172"/>
    </row>
    <row r="34" s="151" customFormat="1" ht="24.75" customHeight="1" spans="1:4">
      <c r="A34" s="163"/>
      <c r="B34" s="165"/>
      <c r="C34" s="165" t="s">
        <v>72</v>
      </c>
      <c r="D34" s="173"/>
    </row>
    <row r="35" ht="24.75" customHeight="1" spans="1:4">
      <c r="A35" s="174"/>
      <c r="B35" s="175"/>
      <c r="C35" s="175"/>
      <c r="D35" s="176"/>
    </row>
    <row r="36" s="151" customFormat="1" ht="24.75" customHeight="1" spans="1:4">
      <c r="A36" s="177" t="s">
        <v>73</v>
      </c>
      <c r="B36" s="167">
        <f>SUM(B6:B14)</f>
        <v>548.32</v>
      </c>
      <c r="C36" s="178" t="s">
        <v>74</v>
      </c>
      <c r="D36" s="169">
        <f>SUM(D6:D34)</f>
        <v>548.32</v>
      </c>
    </row>
    <row r="37" ht="24.75" customHeight="1" spans="1:4">
      <c r="A37" s="179"/>
      <c r="B37" s="175"/>
      <c r="C37" s="180"/>
      <c r="D37" s="176"/>
    </row>
    <row r="38" ht="24.75" customHeight="1" spans="1:4">
      <c r="A38" s="179"/>
      <c r="B38" s="175"/>
      <c r="C38" s="180"/>
      <c r="D38" s="176"/>
    </row>
    <row r="39" s="151" customFormat="1" ht="24.75" customHeight="1" spans="1:4">
      <c r="A39" s="163" t="s">
        <v>75</v>
      </c>
      <c r="B39" s="181"/>
      <c r="C39" s="165" t="s">
        <v>76</v>
      </c>
      <c r="D39" s="169"/>
    </row>
    <row r="40" s="151" customFormat="1" ht="24.75" customHeight="1" spans="1:4">
      <c r="A40" s="163" t="s">
        <v>77</v>
      </c>
      <c r="B40" s="181"/>
      <c r="C40" s="165"/>
      <c r="D40" s="182"/>
    </row>
    <row r="41" ht="24.75" customHeight="1" spans="1:4">
      <c r="A41" s="153"/>
      <c r="B41" s="183"/>
      <c r="C41" s="184"/>
      <c r="D41" s="176"/>
    </row>
    <row r="42" ht="24.75" customHeight="1" spans="1:4">
      <c r="A42" s="185"/>
      <c r="B42" s="183"/>
      <c r="C42" s="184"/>
      <c r="D42" s="176"/>
    </row>
    <row r="43" s="151" customFormat="1" ht="24.75" customHeight="1" spans="1:4">
      <c r="A43" s="177" t="s">
        <v>78</v>
      </c>
      <c r="B43" s="186">
        <f>B36</f>
        <v>548.32</v>
      </c>
      <c r="C43" s="187" t="s">
        <v>79</v>
      </c>
      <c r="D43" s="188">
        <f>D36</f>
        <v>548.32</v>
      </c>
    </row>
    <row r="44" ht="27" customHeight="1"/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B10" sqref="B10"/>
    </sheetView>
  </sheetViews>
  <sheetFormatPr defaultColWidth="9.14285714285714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  <col min="4" max="16384" width="9.14285714285714" style="3"/>
  </cols>
  <sheetData>
    <row r="1" ht="24.75" customHeight="1" spans="1:1">
      <c r="A1" s="26" t="s">
        <v>28</v>
      </c>
    </row>
    <row r="2" ht="24.75" customHeight="1" spans="1:2">
      <c r="A2" s="4" t="s">
        <v>80</v>
      </c>
      <c r="B2" s="4"/>
    </row>
    <row r="3" ht="24.75" customHeight="1" spans="1:2">
      <c r="A3" s="145"/>
      <c r="B3" s="146"/>
    </row>
    <row r="4" ht="24" customHeight="1" spans="1:2">
      <c r="A4" s="147" t="s">
        <v>33</v>
      </c>
      <c r="B4" s="148" t="s">
        <v>34</v>
      </c>
    </row>
    <row r="5" s="12" customFormat="1" ht="24.75" customHeight="1" spans="1:3">
      <c r="A5" s="149" t="s">
        <v>35</v>
      </c>
      <c r="B5" s="150">
        <v>548.32</v>
      </c>
      <c r="C5" s="2"/>
    </row>
    <row r="6" ht="24.75" customHeight="1" spans="1:2">
      <c r="A6" s="149" t="s">
        <v>81</v>
      </c>
      <c r="B6" s="150">
        <v>548.32</v>
      </c>
    </row>
    <row r="7" ht="24.75" customHeight="1" spans="1:2">
      <c r="A7" s="149" t="s">
        <v>82</v>
      </c>
      <c r="B7" s="150">
        <f>B6</f>
        <v>548.32</v>
      </c>
    </row>
    <row r="8" ht="24.75" customHeight="1" spans="1:2">
      <c r="A8" s="149" t="s">
        <v>75</v>
      </c>
      <c r="B8" s="150"/>
    </row>
    <row r="9" ht="24.75" customHeight="1" spans="1:2">
      <c r="A9" s="149" t="s">
        <v>83</v>
      </c>
      <c r="B9" s="150"/>
    </row>
    <row r="10" ht="24.75" customHeight="1" spans="1:2">
      <c r="A10" s="149" t="s">
        <v>84</v>
      </c>
      <c r="B10" s="150"/>
    </row>
    <row r="11" ht="24.75" customHeight="1" spans="1:2">
      <c r="A11" s="149" t="s">
        <v>85</v>
      </c>
      <c r="B11" s="150">
        <f>B7</f>
        <v>548.32</v>
      </c>
    </row>
    <row r="12" ht="24.75" customHeight="1" spans="1:2">
      <c r="A12" s="3"/>
      <c r="B12" s="3"/>
    </row>
    <row r="13" ht="24.75" customHeight="1" spans="1:2">
      <c r="A13" s="3"/>
      <c r="B13" s="3"/>
    </row>
    <row r="14" ht="24.75" customHeight="1" spans="1:2">
      <c r="A14" s="3"/>
      <c r="B14" s="3"/>
    </row>
    <row r="15" ht="24.75" customHeight="1" spans="1:2">
      <c r="A15" s="3"/>
      <c r="B15" s="3"/>
    </row>
    <row r="16" ht="24.75" customHeight="1" spans="1:2">
      <c r="A16" s="3"/>
      <c r="B16" s="3"/>
    </row>
    <row r="17" ht="24.75" customHeight="1" spans="1:2">
      <c r="A17" s="3"/>
      <c r="B17" s="3"/>
    </row>
    <row r="18" ht="24.75" customHeight="1" spans="1:2">
      <c r="A18" s="3"/>
      <c r="B18" s="3"/>
    </row>
    <row r="19" ht="24.75" customHeight="1" spans="1:2">
      <c r="A19" s="3"/>
      <c r="B19" s="3"/>
    </row>
    <row r="20" ht="24.75" customHeight="1" spans="1:2">
      <c r="A20" s="3"/>
      <c r="B20" s="3"/>
    </row>
    <row r="21" ht="24.75" customHeight="1" spans="1:2">
      <c r="A21" s="3"/>
      <c r="B21" s="3"/>
    </row>
    <row r="22" ht="24.75" customHeight="1" spans="1:2">
      <c r="A22" s="3"/>
      <c r="B22" s="3"/>
    </row>
    <row r="23" ht="24.75" customHeight="1" spans="1:2">
      <c r="A23" s="3"/>
      <c r="B23" s="3"/>
    </row>
    <row r="24" ht="24.75" customHeight="1" spans="1:2">
      <c r="A24" s="3"/>
      <c r="B24" s="3"/>
    </row>
    <row r="25" ht="24.75" customHeight="1" spans="1:2">
      <c r="A25" s="3"/>
      <c r="B25" s="3"/>
    </row>
    <row r="26" ht="24.75" customHeight="1" spans="1:2">
      <c r="A26" s="3"/>
      <c r="B26" s="3"/>
    </row>
    <row r="27" ht="24.75" customHeight="1" spans="1:2">
      <c r="A27" s="3"/>
      <c r="B27" s="3"/>
    </row>
    <row r="28" ht="24.75" customHeight="1" spans="1:2">
      <c r="A28" s="3"/>
      <c r="B28" s="3"/>
    </row>
    <row r="29" ht="24.75" customHeight="1" spans="1:2">
      <c r="A29" s="3"/>
      <c r="B29" s="3"/>
    </row>
    <row r="30" ht="24.75" customHeight="1" spans="1:2">
      <c r="A30" s="3"/>
      <c r="B30" s="3"/>
    </row>
    <row r="31" ht="24.75" customHeight="1" spans="1:2">
      <c r="A31" s="3"/>
      <c r="B31" s="3"/>
    </row>
    <row r="32" ht="24.75" customHeight="1" spans="1:2">
      <c r="A32" s="3"/>
      <c r="B32" s="3"/>
    </row>
    <row r="33" ht="24.75" customHeight="1" spans="1:2">
      <c r="A33" s="3"/>
      <c r="B33" s="3"/>
    </row>
    <row r="34" ht="24.75" customHeight="1" spans="1:2">
      <c r="A34" s="3"/>
      <c r="B34" s="3"/>
    </row>
    <row r="35" ht="24.75" customHeight="1" spans="1:2">
      <c r="A35" s="3"/>
      <c r="B35" s="3"/>
    </row>
    <row r="36" ht="24.75" customHeight="1" spans="1:2">
      <c r="A36" s="3"/>
      <c r="B36" s="3"/>
    </row>
    <row r="37" ht="24.75" customHeight="1" spans="1:2">
      <c r="A37" s="3"/>
      <c r="B37" s="3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2"/>
  <sheetViews>
    <sheetView showGridLines="0" showZeros="0" topLeftCell="A34" workbookViewId="0">
      <selection activeCell="B26" sqref="B26"/>
    </sheetView>
  </sheetViews>
  <sheetFormatPr defaultColWidth="9.14285714285714" defaultRowHeight="12.75" customHeight="1" outlineLevelCol="6"/>
  <cols>
    <col min="1" max="1" width="34.1428571428571" style="1" customWidth="1"/>
    <col min="2" max="4" width="17.2857142857143" style="1" customWidth="1"/>
    <col min="5" max="5" width="15.1428571428571" style="1" customWidth="1"/>
    <col min="6" max="7" width="6.85714285714286" style="1" customWidth="1"/>
    <col min="8" max="16384" width="9.14285714285714" style="3"/>
  </cols>
  <sheetData>
    <row r="1" ht="24.75" customHeight="1" spans="1:1">
      <c r="A1" s="26" t="s">
        <v>28</v>
      </c>
    </row>
    <row r="2" ht="24.75" customHeight="1" spans="1:5">
      <c r="A2" s="118" t="s">
        <v>86</v>
      </c>
      <c r="B2" s="118"/>
      <c r="C2" s="118"/>
      <c r="D2" s="118"/>
      <c r="E2" s="118"/>
    </row>
    <row r="3" ht="24.75" customHeight="1" spans="1:5">
      <c r="A3" s="104"/>
      <c r="B3" s="104"/>
      <c r="E3" s="5" t="s">
        <v>30</v>
      </c>
    </row>
    <row r="4" ht="24.75" customHeight="1" spans="1:5">
      <c r="A4" s="6" t="s">
        <v>87</v>
      </c>
      <c r="B4" s="6" t="s">
        <v>88</v>
      </c>
      <c r="C4" s="7" t="s">
        <v>89</v>
      </c>
      <c r="D4" s="8" t="s">
        <v>90</v>
      </c>
      <c r="E4" s="119" t="s">
        <v>91</v>
      </c>
    </row>
    <row r="5" ht="24.75" customHeight="1" spans="1:5">
      <c r="A5" s="6" t="s">
        <v>92</v>
      </c>
      <c r="B5" s="6">
        <v>1</v>
      </c>
      <c r="C5" s="7">
        <v>2</v>
      </c>
      <c r="D5" s="8">
        <v>3</v>
      </c>
      <c r="E5" s="120">
        <v>4</v>
      </c>
    </row>
    <row r="6" s="12" customFormat="1" ht="29.25" customHeight="1" spans="1:7">
      <c r="A6" s="121" t="s">
        <v>93</v>
      </c>
      <c r="B6" s="71">
        <f>B7+B17+B20+B26+B37+B40+B31+B34</f>
        <v>548.32</v>
      </c>
      <c r="C6" s="71">
        <f>C7+C17+C20+C26+C37+C40+C31+C34</f>
        <v>454.48</v>
      </c>
      <c r="D6" s="71">
        <f>D7+D17+D20+D26+D37+D40+D31+D34</f>
        <v>93.84</v>
      </c>
      <c r="E6" s="122"/>
      <c r="F6" s="2"/>
      <c r="G6" s="2"/>
    </row>
    <row r="7" s="25" customFormat="1" ht="29.25" customHeight="1" spans="1:7">
      <c r="A7" s="123" t="s">
        <v>94</v>
      </c>
      <c r="B7" s="75">
        <f>C7+D7</f>
        <v>407.17</v>
      </c>
      <c r="C7" s="124">
        <v>369.67</v>
      </c>
      <c r="D7" s="125">
        <f>D9</f>
        <v>37.5</v>
      </c>
      <c r="E7" s="126"/>
      <c r="F7" s="42"/>
      <c r="G7" s="42"/>
    </row>
    <row r="8" s="25" customFormat="1" ht="29.25" customHeight="1" spans="1:7">
      <c r="A8" s="123" t="s">
        <v>95</v>
      </c>
      <c r="B8" s="75">
        <f t="shared" ref="B8:B42" si="0">C8+D8</f>
        <v>0</v>
      </c>
      <c r="C8" s="124"/>
      <c r="D8" s="125"/>
      <c r="E8" s="126"/>
      <c r="F8" s="42"/>
      <c r="G8" s="42"/>
    </row>
    <row r="9" s="25" customFormat="1" ht="29.25" customHeight="1" spans="1:7">
      <c r="A9" s="127" t="s">
        <v>96</v>
      </c>
      <c r="B9" s="75">
        <f t="shared" si="0"/>
        <v>407.17</v>
      </c>
      <c r="C9" s="34">
        <v>369.67</v>
      </c>
      <c r="D9" s="128">
        <f>35+2.5</f>
        <v>37.5</v>
      </c>
      <c r="E9" s="129"/>
      <c r="F9" s="42"/>
      <c r="G9" s="42"/>
    </row>
    <row r="10" s="65" customFormat="1" ht="29.25" customHeight="1" spans="1:7">
      <c r="A10" s="130" t="s">
        <v>97</v>
      </c>
      <c r="B10" s="75">
        <f t="shared" si="0"/>
        <v>0</v>
      </c>
      <c r="C10" s="85"/>
      <c r="D10" s="131"/>
      <c r="E10" s="132"/>
      <c r="F10" s="82"/>
      <c r="G10" s="82"/>
    </row>
    <row r="11" s="65" customFormat="1" ht="29.25" customHeight="1" spans="1:7">
      <c r="A11" s="130" t="s">
        <v>98</v>
      </c>
      <c r="B11" s="75">
        <f t="shared" si="0"/>
        <v>0</v>
      </c>
      <c r="C11" s="85"/>
      <c r="D11" s="131"/>
      <c r="E11" s="132"/>
      <c r="F11" s="82"/>
      <c r="G11" s="82"/>
    </row>
    <row r="12" s="65" customFormat="1" ht="29.25" customHeight="1" spans="1:7">
      <c r="A12" s="130" t="s">
        <v>99</v>
      </c>
      <c r="B12" s="75">
        <f t="shared" si="0"/>
        <v>0</v>
      </c>
      <c r="C12" s="85"/>
      <c r="D12" s="131"/>
      <c r="E12" s="132"/>
      <c r="F12" s="82"/>
      <c r="G12" s="82"/>
    </row>
    <row r="13" s="65" customFormat="1" ht="29.25" customHeight="1" spans="1:7">
      <c r="A13" s="130" t="s">
        <v>100</v>
      </c>
      <c r="B13" s="75">
        <f t="shared" si="0"/>
        <v>0</v>
      </c>
      <c r="C13" s="85"/>
      <c r="D13" s="131"/>
      <c r="E13" s="132"/>
      <c r="F13" s="82"/>
      <c r="G13" s="82"/>
    </row>
    <row r="14" s="65" customFormat="1" ht="29.25" customHeight="1" spans="1:7">
      <c r="A14" s="130" t="s">
        <v>101</v>
      </c>
      <c r="B14" s="75">
        <f t="shared" si="0"/>
        <v>0</v>
      </c>
      <c r="C14" s="85"/>
      <c r="D14" s="131"/>
      <c r="E14" s="132"/>
      <c r="F14" s="82"/>
      <c r="G14" s="82"/>
    </row>
    <row r="15" s="65" customFormat="1" ht="29.25" customHeight="1" spans="1:7">
      <c r="A15" s="133" t="s">
        <v>102</v>
      </c>
      <c r="B15" s="75">
        <f t="shared" si="0"/>
        <v>0</v>
      </c>
      <c r="C15" s="80"/>
      <c r="D15" s="134"/>
      <c r="E15" s="135"/>
      <c r="F15" s="82"/>
      <c r="G15" s="82"/>
    </row>
    <row r="16" s="65" customFormat="1" ht="29.25" customHeight="1" spans="1:7">
      <c r="A16" s="130" t="s">
        <v>103</v>
      </c>
      <c r="B16" s="75">
        <f t="shared" si="0"/>
        <v>0</v>
      </c>
      <c r="C16" s="85"/>
      <c r="D16" s="131"/>
      <c r="E16" s="132"/>
      <c r="F16" s="82"/>
      <c r="G16" s="82"/>
    </row>
    <row r="17" s="65" customFormat="1" ht="29.25" customHeight="1" spans="1:7">
      <c r="A17" s="133" t="s">
        <v>104</v>
      </c>
      <c r="B17" s="75">
        <f t="shared" si="0"/>
        <v>0</v>
      </c>
      <c r="C17" s="80"/>
      <c r="D17" s="134"/>
      <c r="E17" s="135"/>
      <c r="F17" s="82"/>
      <c r="G17" s="82"/>
    </row>
    <row r="18" s="65" customFormat="1" ht="29.25" customHeight="1" spans="1:7">
      <c r="A18" s="133" t="s">
        <v>105</v>
      </c>
      <c r="B18" s="75">
        <f t="shared" si="0"/>
        <v>0</v>
      </c>
      <c r="C18" s="80"/>
      <c r="D18" s="134"/>
      <c r="E18" s="135"/>
      <c r="F18" s="82"/>
      <c r="G18" s="82"/>
    </row>
    <row r="19" s="65" customFormat="1" ht="29.25" customHeight="1" spans="1:7">
      <c r="A19" s="130" t="s">
        <v>106</v>
      </c>
      <c r="B19" s="75">
        <f t="shared" si="0"/>
        <v>0</v>
      </c>
      <c r="C19" s="85"/>
      <c r="D19" s="131"/>
      <c r="E19" s="132"/>
      <c r="F19" s="82"/>
      <c r="G19" s="82"/>
    </row>
    <row r="20" s="65" customFormat="1" ht="29.25" customHeight="1" spans="1:7">
      <c r="A20" s="133" t="s">
        <v>107</v>
      </c>
      <c r="B20" s="75">
        <f t="shared" si="0"/>
        <v>40.68</v>
      </c>
      <c r="C20" s="80">
        <v>40.68</v>
      </c>
      <c r="D20" s="134"/>
      <c r="E20" s="135"/>
      <c r="F20" s="82"/>
      <c r="G20" s="82"/>
    </row>
    <row r="21" s="65" customFormat="1" ht="29.25" customHeight="1" spans="1:7">
      <c r="A21" s="133" t="s">
        <v>108</v>
      </c>
      <c r="B21" s="75">
        <f t="shared" si="0"/>
        <v>37.84</v>
      </c>
      <c r="C21" s="80">
        <v>37.84</v>
      </c>
      <c r="D21" s="134"/>
      <c r="E21" s="135"/>
      <c r="F21" s="82"/>
      <c r="G21" s="82"/>
    </row>
    <row r="22" s="65" customFormat="1" ht="29.25" customHeight="1" spans="1:7">
      <c r="A22" s="130" t="s">
        <v>109</v>
      </c>
      <c r="B22" s="75">
        <f t="shared" si="0"/>
        <v>0</v>
      </c>
      <c r="C22" s="85"/>
      <c r="D22" s="131"/>
      <c r="E22" s="132"/>
      <c r="F22" s="82"/>
      <c r="G22" s="82"/>
    </row>
    <row r="23" s="65" customFormat="1" ht="29.25" customHeight="1" spans="1:7">
      <c r="A23" s="130" t="s">
        <v>110</v>
      </c>
      <c r="B23" s="75">
        <f t="shared" si="0"/>
        <v>37.84</v>
      </c>
      <c r="C23" s="85">
        <v>37.84</v>
      </c>
      <c r="D23" s="131"/>
      <c r="E23" s="132"/>
      <c r="F23" s="82"/>
      <c r="G23" s="82"/>
    </row>
    <row r="24" s="65" customFormat="1" ht="29.25" customHeight="1" spans="1:7">
      <c r="A24" s="133" t="s">
        <v>111</v>
      </c>
      <c r="B24" s="75">
        <f t="shared" si="0"/>
        <v>2.84</v>
      </c>
      <c r="C24" s="80">
        <v>2.84</v>
      </c>
      <c r="D24" s="134"/>
      <c r="E24" s="135"/>
      <c r="F24" s="82"/>
      <c r="G24" s="82"/>
    </row>
    <row r="25" s="65" customFormat="1" ht="29.25" customHeight="1" spans="1:7">
      <c r="A25" s="130" t="s">
        <v>112</v>
      </c>
      <c r="B25" s="75">
        <f t="shared" si="0"/>
        <v>2.84</v>
      </c>
      <c r="C25" s="85">
        <v>2.84</v>
      </c>
      <c r="D25" s="131"/>
      <c r="E25" s="132"/>
      <c r="F25" s="82"/>
      <c r="G25" s="82"/>
    </row>
    <row r="26" s="65" customFormat="1" ht="29.25" customHeight="1" spans="1:7">
      <c r="A26" s="133" t="s">
        <v>113</v>
      </c>
      <c r="B26" s="75">
        <f t="shared" si="0"/>
        <v>15.74</v>
      </c>
      <c r="C26" s="80">
        <v>15.74</v>
      </c>
      <c r="D26" s="134"/>
      <c r="E26" s="135"/>
      <c r="F26" s="82"/>
      <c r="G26" s="82"/>
    </row>
    <row r="27" s="65" customFormat="1" ht="29.25" customHeight="1" spans="1:7">
      <c r="A27" s="133" t="s">
        <v>114</v>
      </c>
      <c r="B27" s="75">
        <f t="shared" si="0"/>
        <v>15.74</v>
      </c>
      <c r="C27" s="80">
        <v>15.74</v>
      </c>
      <c r="D27" s="134"/>
      <c r="E27" s="135"/>
      <c r="F27" s="82"/>
      <c r="G27" s="82"/>
    </row>
    <row r="28" s="65" customFormat="1" ht="29.25" customHeight="1" spans="1:7">
      <c r="A28" s="130" t="s">
        <v>115</v>
      </c>
      <c r="B28" s="75">
        <f t="shared" si="0"/>
        <v>15.74</v>
      </c>
      <c r="C28" s="85">
        <v>15.74</v>
      </c>
      <c r="D28" s="131"/>
      <c r="E28" s="132"/>
      <c r="F28" s="82"/>
      <c r="G28" s="82"/>
    </row>
    <row r="29" s="65" customFormat="1" ht="29.25" customHeight="1" spans="1:7">
      <c r="A29" s="130" t="s">
        <v>116</v>
      </c>
      <c r="B29" s="75">
        <f t="shared" si="0"/>
        <v>0</v>
      </c>
      <c r="C29" s="85"/>
      <c r="D29" s="131"/>
      <c r="E29" s="132"/>
      <c r="F29" s="82"/>
      <c r="G29" s="82"/>
    </row>
    <row r="30" s="65" customFormat="1" ht="29.25" customHeight="1" spans="1:7">
      <c r="A30" s="130" t="s">
        <v>117</v>
      </c>
      <c r="B30" s="75">
        <f t="shared" si="0"/>
        <v>0</v>
      </c>
      <c r="C30" s="85"/>
      <c r="D30" s="131"/>
      <c r="E30" s="132"/>
      <c r="F30" s="82"/>
      <c r="G30" s="82"/>
    </row>
    <row r="31" s="25" customFormat="1" ht="29.25" customHeight="1" spans="1:7">
      <c r="A31" s="136" t="s">
        <v>118</v>
      </c>
      <c r="B31" s="75">
        <f t="shared" si="0"/>
        <v>5.4</v>
      </c>
      <c r="C31" s="137">
        <v>0</v>
      </c>
      <c r="D31" s="138">
        <v>5.4</v>
      </c>
      <c r="E31" s="129"/>
      <c r="F31" s="42"/>
      <c r="G31" s="42"/>
    </row>
    <row r="32" s="25" customFormat="1" ht="29.25" customHeight="1" spans="1:7">
      <c r="A32" s="136" t="s">
        <v>119</v>
      </c>
      <c r="B32" s="75">
        <f t="shared" si="0"/>
        <v>5.4</v>
      </c>
      <c r="C32" s="137"/>
      <c r="D32" s="138">
        <v>5.4</v>
      </c>
      <c r="E32" s="129"/>
      <c r="F32" s="42"/>
      <c r="G32" s="42"/>
    </row>
    <row r="33" s="25" customFormat="1" ht="29.25" customHeight="1" spans="1:7">
      <c r="A33" s="136" t="s">
        <v>120</v>
      </c>
      <c r="B33" s="75">
        <f t="shared" si="0"/>
        <v>5.4</v>
      </c>
      <c r="C33" s="137"/>
      <c r="D33" s="139">
        <v>5.4</v>
      </c>
      <c r="E33" s="129"/>
      <c r="F33" s="42"/>
      <c r="G33" s="42"/>
    </row>
    <row r="34" s="25" customFormat="1" ht="29.25" customHeight="1" spans="1:7">
      <c r="A34" s="136" t="s">
        <v>121</v>
      </c>
      <c r="B34" s="75">
        <f t="shared" si="0"/>
        <v>50.94</v>
      </c>
      <c r="C34" s="137">
        <v>0</v>
      </c>
      <c r="D34" s="138">
        <v>50.94</v>
      </c>
      <c r="E34" s="129"/>
      <c r="F34" s="42"/>
      <c r="G34" s="42"/>
    </row>
    <row r="35" s="25" customFormat="1" ht="29.25" customHeight="1" spans="1:7">
      <c r="A35" s="136" t="s">
        <v>122</v>
      </c>
      <c r="B35" s="75">
        <f t="shared" si="0"/>
        <v>50.94</v>
      </c>
      <c r="C35" s="137"/>
      <c r="D35" s="139">
        <v>50.94</v>
      </c>
      <c r="E35" s="129"/>
      <c r="F35" s="42"/>
      <c r="G35" s="42"/>
    </row>
    <row r="36" s="25" customFormat="1" ht="29.25" customHeight="1" spans="1:7">
      <c r="A36" s="136" t="s">
        <v>123</v>
      </c>
      <c r="B36" s="75">
        <f t="shared" si="0"/>
        <v>50.94</v>
      </c>
      <c r="C36" s="137"/>
      <c r="D36" s="139">
        <v>50.94</v>
      </c>
      <c r="E36" s="129"/>
      <c r="F36" s="42"/>
      <c r="G36" s="42"/>
    </row>
    <row r="37" ht="29.25" customHeight="1" spans="1:5">
      <c r="A37" s="121" t="s">
        <v>124</v>
      </c>
      <c r="B37" s="75">
        <f t="shared" si="0"/>
        <v>28.39</v>
      </c>
      <c r="C37" s="72">
        <v>28.39</v>
      </c>
      <c r="D37" s="140"/>
      <c r="E37" s="122"/>
    </row>
    <row r="38" ht="29.25" customHeight="1" spans="1:5">
      <c r="A38" s="121" t="s">
        <v>125</v>
      </c>
      <c r="B38" s="75">
        <f t="shared" si="0"/>
        <v>0</v>
      </c>
      <c r="C38" s="72"/>
      <c r="D38" s="140"/>
      <c r="E38" s="122"/>
    </row>
    <row r="39" ht="29.25" customHeight="1" spans="1:5">
      <c r="A39" s="141" t="s">
        <v>126</v>
      </c>
      <c r="B39" s="75">
        <f t="shared" si="0"/>
        <v>28.39</v>
      </c>
      <c r="C39" s="142">
        <v>28.39</v>
      </c>
      <c r="D39" s="143"/>
      <c r="E39" s="144"/>
    </row>
    <row r="40" ht="29.25" customHeight="1" spans="1:5">
      <c r="A40" s="121" t="s">
        <v>127</v>
      </c>
      <c r="B40" s="75">
        <f t="shared" si="0"/>
        <v>0</v>
      </c>
      <c r="C40" s="72"/>
      <c r="D40" s="140"/>
      <c r="E40" s="122"/>
    </row>
    <row r="41" ht="29.25" customHeight="1" spans="1:5">
      <c r="A41" s="121" t="s">
        <v>128</v>
      </c>
      <c r="B41" s="75">
        <f t="shared" si="0"/>
        <v>0</v>
      </c>
      <c r="C41" s="72"/>
      <c r="D41" s="140"/>
      <c r="E41" s="122"/>
    </row>
    <row r="42" ht="29.25" customHeight="1" spans="1:5">
      <c r="A42" s="141" t="s">
        <v>129</v>
      </c>
      <c r="B42" s="75">
        <f t="shared" si="0"/>
        <v>0</v>
      </c>
      <c r="C42" s="142"/>
      <c r="D42" s="143"/>
      <c r="E42" s="144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U35"/>
  <sheetViews>
    <sheetView showGridLines="0" showZeros="0" workbookViewId="0">
      <selection activeCell="D11" sqref="D11"/>
    </sheetView>
  </sheetViews>
  <sheetFormatPr defaultColWidth="9.14285714285714" defaultRowHeight="12.75" customHeight="1"/>
  <cols>
    <col min="1" max="1" width="33.1428571428571" style="1" customWidth="1"/>
    <col min="2" max="2" width="24.5714285714286" style="1" customWidth="1"/>
    <col min="3" max="3" width="29" style="1" customWidth="1"/>
    <col min="4" max="4" width="22.5714285714286" style="1" customWidth="1"/>
    <col min="5" max="99" width="9" style="1" customWidth="1"/>
    <col min="100" max="16384" width="9.14285714285714" style="3"/>
  </cols>
  <sheetData>
    <row r="1" ht="25.5" customHeight="1" spans="1:98">
      <c r="A1" s="26" t="s">
        <v>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</row>
    <row r="2" ht="25.5" customHeight="1" spans="1:98">
      <c r="A2" s="99" t="s">
        <v>130</v>
      </c>
      <c r="B2" s="99"/>
      <c r="C2" s="99"/>
      <c r="D2" s="99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</row>
    <row r="3" ht="16.5" customHeight="1" spans="2:98">
      <c r="B3" s="101"/>
      <c r="C3" s="102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</row>
    <row r="4" ht="25.5" customHeight="1" spans="1:98">
      <c r="A4" s="6" t="s">
        <v>131</v>
      </c>
      <c r="B4" s="8"/>
      <c r="C4" s="103" t="s">
        <v>132</v>
      </c>
      <c r="D4" s="103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</row>
    <row r="5" ht="25.5" customHeight="1" spans="1:98">
      <c r="A5" s="6" t="s">
        <v>33</v>
      </c>
      <c r="B5" s="7" t="s">
        <v>34</v>
      </c>
      <c r="C5" s="68" t="s">
        <v>33</v>
      </c>
      <c r="D5" s="104" t="s">
        <v>93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</row>
    <row r="6" s="12" customFormat="1" ht="25.5" customHeight="1" spans="1:99">
      <c r="A6" s="105" t="s">
        <v>133</v>
      </c>
      <c r="B6" s="106">
        <v>548.32</v>
      </c>
      <c r="C6" s="107" t="s">
        <v>134</v>
      </c>
      <c r="D6" s="35">
        <v>548.32</v>
      </c>
      <c r="E6" s="108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  <c r="BG6" s="109"/>
      <c r="BH6" s="109"/>
      <c r="BI6" s="109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09"/>
      <c r="BV6" s="109"/>
      <c r="BW6" s="109"/>
      <c r="BX6" s="109"/>
      <c r="BY6" s="109"/>
      <c r="BZ6" s="109"/>
      <c r="CA6" s="109"/>
      <c r="CB6" s="109"/>
      <c r="CC6" s="109"/>
      <c r="CD6" s="109"/>
      <c r="CE6" s="109"/>
      <c r="CF6" s="109"/>
      <c r="CG6" s="109"/>
      <c r="CH6" s="109"/>
      <c r="CI6" s="109"/>
      <c r="CJ6" s="109"/>
      <c r="CK6" s="109"/>
      <c r="CL6" s="109"/>
      <c r="CM6" s="109"/>
      <c r="CN6" s="109"/>
      <c r="CO6" s="109"/>
      <c r="CP6" s="109"/>
      <c r="CQ6" s="109"/>
      <c r="CR6" s="109"/>
      <c r="CS6" s="109"/>
      <c r="CT6" s="109"/>
      <c r="CU6" s="2"/>
    </row>
    <row r="7" s="12" customFormat="1" ht="25.5" customHeight="1" spans="1:99">
      <c r="A7" s="105" t="s">
        <v>135</v>
      </c>
      <c r="B7" s="106">
        <v>548.32</v>
      </c>
      <c r="C7" s="107" t="s">
        <v>136</v>
      </c>
      <c r="D7" s="35">
        <v>407.17</v>
      </c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09"/>
      <c r="BF7" s="109"/>
      <c r="BG7" s="109"/>
      <c r="BH7" s="109"/>
      <c r="BI7" s="109"/>
      <c r="BJ7" s="109"/>
      <c r="BK7" s="109"/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09"/>
      <c r="BX7" s="109"/>
      <c r="BY7" s="109"/>
      <c r="BZ7" s="109"/>
      <c r="CA7" s="109"/>
      <c r="CB7" s="109"/>
      <c r="CC7" s="109"/>
      <c r="CD7" s="109"/>
      <c r="CE7" s="109"/>
      <c r="CF7" s="109"/>
      <c r="CG7" s="109"/>
      <c r="CH7" s="109"/>
      <c r="CI7" s="109"/>
      <c r="CJ7" s="109"/>
      <c r="CK7" s="109"/>
      <c r="CL7" s="109"/>
      <c r="CM7" s="109"/>
      <c r="CN7" s="109"/>
      <c r="CO7" s="109"/>
      <c r="CP7" s="109"/>
      <c r="CQ7" s="109"/>
      <c r="CR7" s="109"/>
      <c r="CS7" s="109"/>
      <c r="CT7" s="109"/>
      <c r="CU7" s="2"/>
    </row>
    <row r="8" s="12" customFormat="1" ht="25.5" customHeight="1" spans="1:99">
      <c r="A8" s="105" t="s">
        <v>137</v>
      </c>
      <c r="B8" s="106">
        <v>0</v>
      </c>
      <c r="C8" s="107" t="s">
        <v>138</v>
      </c>
      <c r="D8" s="35"/>
      <c r="E8" s="108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09"/>
      <c r="BX8" s="109"/>
      <c r="BY8" s="109"/>
      <c r="BZ8" s="109"/>
      <c r="CA8" s="109"/>
      <c r="CB8" s="109"/>
      <c r="CC8" s="109"/>
      <c r="CD8" s="109"/>
      <c r="CE8" s="109"/>
      <c r="CF8" s="109"/>
      <c r="CG8" s="109"/>
      <c r="CH8" s="109"/>
      <c r="CI8" s="109"/>
      <c r="CJ8" s="109"/>
      <c r="CK8" s="109"/>
      <c r="CL8" s="109"/>
      <c r="CM8" s="109"/>
      <c r="CN8" s="109"/>
      <c r="CO8" s="109"/>
      <c r="CP8" s="109"/>
      <c r="CQ8" s="109"/>
      <c r="CR8" s="109"/>
      <c r="CS8" s="109"/>
      <c r="CT8" s="109"/>
      <c r="CU8" s="2"/>
    </row>
    <row r="9" s="12" customFormat="1" ht="25.5" customHeight="1" spans="1:99">
      <c r="A9" s="105" t="s">
        <v>139</v>
      </c>
      <c r="B9" s="106">
        <v>0</v>
      </c>
      <c r="C9" s="107" t="s">
        <v>140</v>
      </c>
      <c r="D9" s="35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09"/>
      <c r="BX9" s="109"/>
      <c r="BY9" s="109"/>
      <c r="BZ9" s="109"/>
      <c r="CA9" s="109"/>
      <c r="CB9" s="109"/>
      <c r="CC9" s="109"/>
      <c r="CD9" s="109"/>
      <c r="CE9" s="109"/>
      <c r="CF9" s="109"/>
      <c r="CG9" s="109"/>
      <c r="CH9" s="109"/>
      <c r="CI9" s="109"/>
      <c r="CJ9" s="109"/>
      <c r="CK9" s="109"/>
      <c r="CL9" s="109"/>
      <c r="CM9" s="109"/>
      <c r="CN9" s="109"/>
      <c r="CO9" s="109"/>
      <c r="CP9" s="109"/>
      <c r="CQ9" s="109"/>
      <c r="CR9" s="109"/>
      <c r="CS9" s="109"/>
      <c r="CT9" s="109"/>
      <c r="CU9" s="2"/>
    </row>
    <row r="10" s="12" customFormat="1" ht="25.5" customHeight="1" spans="1:99">
      <c r="A10" s="105"/>
      <c r="B10" s="110"/>
      <c r="C10" s="107" t="s">
        <v>141</v>
      </c>
      <c r="D10" s="35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09"/>
      <c r="CB10" s="109"/>
      <c r="CC10" s="109"/>
      <c r="CD10" s="109"/>
      <c r="CE10" s="109"/>
      <c r="CF10" s="109"/>
      <c r="CG10" s="109"/>
      <c r="CH10" s="109"/>
      <c r="CI10" s="109"/>
      <c r="CJ10" s="109"/>
      <c r="CK10" s="109"/>
      <c r="CL10" s="109"/>
      <c r="CM10" s="109"/>
      <c r="CN10" s="109"/>
      <c r="CO10" s="109"/>
      <c r="CP10" s="109"/>
      <c r="CQ10" s="109"/>
      <c r="CR10" s="109"/>
      <c r="CS10" s="109"/>
      <c r="CT10" s="109"/>
      <c r="CU10" s="2"/>
    </row>
    <row r="11" s="12" customFormat="1" ht="25.5" customHeight="1" spans="1:99">
      <c r="A11" s="105"/>
      <c r="B11" s="110"/>
      <c r="C11" s="107" t="s">
        <v>142</v>
      </c>
      <c r="D11" s="35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09"/>
      <c r="BX11" s="109"/>
      <c r="BY11" s="109"/>
      <c r="BZ11" s="109"/>
      <c r="CA11" s="109"/>
      <c r="CB11" s="109"/>
      <c r="CC11" s="109"/>
      <c r="CD11" s="109"/>
      <c r="CE11" s="109"/>
      <c r="CF11" s="109"/>
      <c r="CG11" s="109"/>
      <c r="CH11" s="109"/>
      <c r="CI11" s="109"/>
      <c r="CJ11" s="109"/>
      <c r="CK11" s="109"/>
      <c r="CL11" s="109"/>
      <c r="CM11" s="109"/>
      <c r="CN11" s="109"/>
      <c r="CO11" s="109"/>
      <c r="CP11" s="109"/>
      <c r="CQ11" s="109"/>
      <c r="CR11" s="109"/>
      <c r="CS11" s="109"/>
      <c r="CT11" s="109"/>
      <c r="CU11" s="2"/>
    </row>
    <row r="12" s="12" customFormat="1" ht="25.5" customHeight="1" spans="1:99">
      <c r="A12" s="105"/>
      <c r="B12" s="110"/>
      <c r="C12" s="107" t="s">
        <v>143</v>
      </c>
      <c r="D12" s="35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  <c r="BX12" s="109"/>
      <c r="BY12" s="109"/>
      <c r="BZ12" s="109"/>
      <c r="CA12" s="109"/>
      <c r="CB12" s="109"/>
      <c r="CC12" s="109"/>
      <c r="CD12" s="109"/>
      <c r="CE12" s="109"/>
      <c r="CF12" s="109"/>
      <c r="CG12" s="109"/>
      <c r="CH12" s="109"/>
      <c r="CI12" s="109"/>
      <c r="CJ12" s="109"/>
      <c r="CK12" s="109"/>
      <c r="CL12" s="109"/>
      <c r="CM12" s="109"/>
      <c r="CN12" s="109"/>
      <c r="CO12" s="109"/>
      <c r="CP12" s="109"/>
      <c r="CQ12" s="109"/>
      <c r="CR12" s="109"/>
      <c r="CS12" s="109"/>
      <c r="CT12" s="109"/>
      <c r="CU12" s="2"/>
    </row>
    <row r="13" s="12" customFormat="1" ht="25.5" customHeight="1" spans="1:99">
      <c r="A13" s="111"/>
      <c r="B13" s="112"/>
      <c r="C13" s="107" t="s">
        <v>144</v>
      </c>
      <c r="D13" s="35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09"/>
      <c r="BX13" s="109"/>
      <c r="BY13" s="109"/>
      <c r="BZ13" s="109"/>
      <c r="CA13" s="109"/>
      <c r="CB13" s="109"/>
      <c r="CC13" s="109"/>
      <c r="CD13" s="109"/>
      <c r="CE13" s="109"/>
      <c r="CF13" s="109"/>
      <c r="CG13" s="109"/>
      <c r="CH13" s="109"/>
      <c r="CI13" s="109"/>
      <c r="CJ13" s="109"/>
      <c r="CK13" s="109"/>
      <c r="CL13" s="109"/>
      <c r="CM13" s="109"/>
      <c r="CN13" s="109"/>
      <c r="CO13" s="109"/>
      <c r="CP13" s="109"/>
      <c r="CQ13" s="109"/>
      <c r="CR13" s="109"/>
      <c r="CS13" s="109"/>
      <c r="CT13" s="109"/>
      <c r="CU13" s="2"/>
    </row>
    <row r="14" s="12" customFormat="1" ht="25.5" customHeight="1" spans="1:99">
      <c r="A14" s="111"/>
      <c r="B14" s="113"/>
      <c r="C14" s="107" t="s">
        <v>145</v>
      </c>
      <c r="D14" s="35">
        <v>40.68</v>
      </c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  <c r="BX14" s="109"/>
      <c r="BY14" s="109"/>
      <c r="BZ14" s="109"/>
      <c r="CA14" s="109"/>
      <c r="CB14" s="109"/>
      <c r="CC14" s="109"/>
      <c r="CD14" s="109"/>
      <c r="CE14" s="109"/>
      <c r="CF14" s="109"/>
      <c r="CG14" s="109"/>
      <c r="CH14" s="109"/>
      <c r="CI14" s="109"/>
      <c r="CJ14" s="109"/>
      <c r="CK14" s="109"/>
      <c r="CL14" s="109"/>
      <c r="CM14" s="109"/>
      <c r="CN14" s="109"/>
      <c r="CO14" s="109"/>
      <c r="CP14" s="109"/>
      <c r="CQ14" s="109"/>
      <c r="CR14" s="109"/>
      <c r="CS14" s="109"/>
      <c r="CT14" s="109"/>
      <c r="CU14" s="2"/>
    </row>
    <row r="15" s="12" customFormat="1" ht="25.5" customHeight="1" spans="1:99">
      <c r="A15" s="111"/>
      <c r="B15" s="112"/>
      <c r="C15" s="107" t="s">
        <v>146</v>
      </c>
      <c r="D15" s="35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09"/>
      <c r="BX15" s="109"/>
      <c r="BY15" s="109"/>
      <c r="BZ15" s="109"/>
      <c r="CA15" s="109"/>
      <c r="CB15" s="109"/>
      <c r="CC15" s="109"/>
      <c r="CD15" s="109"/>
      <c r="CE15" s="109"/>
      <c r="CF15" s="109"/>
      <c r="CG15" s="109"/>
      <c r="CH15" s="109"/>
      <c r="CI15" s="109"/>
      <c r="CJ15" s="109"/>
      <c r="CK15" s="109"/>
      <c r="CL15" s="109"/>
      <c r="CM15" s="109"/>
      <c r="CN15" s="109"/>
      <c r="CO15" s="109"/>
      <c r="CP15" s="109"/>
      <c r="CQ15" s="109"/>
      <c r="CR15" s="109"/>
      <c r="CS15" s="109"/>
      <c r="CT15" s="109"/>
      <c r="CU15" s="2"/>
    </row>
    <row r="16" s="12" customFormat="1" ht="25.5" customHeight="1" spans="1:99">
      <c r="A16" s="111"/>
      <c r="B16" s="112"/>
      <c r="C16" s="107" t="s">
        <v>147</v>
      </c>
      <c r="D16" s="35">
        <v>15.74</v>
      </c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09"/>
      <c r="BH16" s="109"/>
      <c r="BI16" s="109"/>
      <c r="BJ16" s="109"/>
      <c r="BK16" s="109"/>
      <c r="BL16" s="109"/>
      <c r="BM16" s="109"/>
      <c r="BN16" s="109"/>
      <c r="BO16" s="109"/>
      <c r="BP16" s="109"/>
      <c r="BQ16" s="109"/>
      <c r="BR16" s="109"/>
      <c r="BS16" s="109"/>
      <c r="BT16" s="109"/>
      <c r="BU16" s="109"/>
      <c r="BV16" s="109"/>
      <c r="BW16" s="109"/>
      <c r="BX16" s="109"/>
      <c r="BY16" s="109"/>
      <c r="BZ16" s="109"/>
      <c r="CA16" s="109"/>
      <c r="CB16" s="109"/>
      <c r="CC16" s="109"/>
      <c r="CD16" s="109"/>
      <c r="CE16" s="109"/>
      <c r="CF16" s="109"/>
      <c r="CG16" s="109"/>
      <c r="CH16" s="109"/>
      <c r="CI16" s="109"/>
      <c r="CJ16" s="109"/>
      <c r="CK16" s="109"/>
      <c r="CL16" s="109"/>
      <c r="CM16" s="109"/>
      <c r="CN16" s="109"/>
      <c r="CO16" s="109"/>
      <c r="CP16" s="109"/>
      <c r="CQ16" s="109"/>
      <c r="CR16" s="109"/>
      <c r="CS16" s="109"/>
      <c r="CT16" s="109"/>
      <c r="CU16" s="2"/>
    </row>
    <row r="17" s="12" customFormat="1" ht="25.5" customHeight="1" spans="1:99">
      <c r="A17" s="111"/>
      <c r="B17" s="112"/>
      <c r="C17" s="107" t="s">
        <v>148</v>
      </c>
      <c r="D17" s="35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09"/>
      <c r="BQ17" s="109"/>
      <c r="BR17" s="109"/>
      <c r="BS17" s="109"/>
      <c r="BT17" s="109"/>
      <c r="BU17" s="109"/>
      <c r="BV17" s="109"/>
      <c r="BW17" s="109"/>
      <c r="BX17" s="109"/>
      <c r="BY17" s="109"/>
      <c r="BZ17" s="109"/>
      <c r="CA17" s="109"/>
      <c r="CB17" s="109"/>
      <c r="CC17" s="109"/>
      <c r="CD17" s="109"/>
      <c r="CE17" s="109"/>
      <c r="CF17" s="109"/>
      <c r="CG17" s="109"/>
      <c r="CH17" s="109"/>
      <c r="CI17" s="109"/>
      <c r="CJ17" s="109"/>
      <c r="CK17" s="109"/>
      <c r="CL17" s="109"/>
      <c r="CM17" s="109"/>
      <c r="CN17" s="109"/>
      <c r="CO17" s="109"/>
      <c r="CP17" s="109"/>
      <c r="CQ17" s="109"/>
      <c r="CR17" s="109"/>
      <c r="CS17" s="109"/>
      <c r="CT17" s="109"/>
      <c r="CU17" s="2"/>
    </row>
    <row r="18" s="12" customFormat="1" ht="25.5" customHeight="1" spans="1:99">
      <c r="A18" s="111"/>
      <c r="B18" s="112"/>
      <c r="C18" s="107" t="s">
        <v>149</v>
      </c>
      <c r="D18" s="35">
        <v>5.4</v>
      </c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09"/>
      <c r="BA18" s="109"/>
      <c r="BB18" s="109"/>
      <c r="BC18" s="109"/>
      <c r="BD18" s="109"/>
      <c r="BE18" s="109"/>
      <c r="BF18" s="109"/>
      <c r="BG18" s="109"/>
      <c r="BH18" s="109"/>
      <c r="BI18" s="109"/>
      <c r="BJ18" s="109"/>
      <c r="BK18" s="109"/>
      <c r="BL18" s="109"/>
      <c r="BM18" s="109"/>
      <c r="BN18" s="109"/>
      <c r="BO18" s="109"/>
      <c r="BP18" s="109"/>
      <c r="BQ18" s="109"/>
      <c r="BR18" s="109"/>
      <c r="BS18" s="109"/>
      <c r="BT18" s="109"/>
      <c r="BU18" s="109"/>
      <c r="BV18" s="109"/>
      <c r="BW18" s="109"/>
      <c r="BX18" s="109"/>
      <c r="BY18" s="109"/>
      <c r="BZ18" s="109"/>
      <c r="CA18" s="109"/>
      <c r="CB18" s="109"/>
      <c r="CC18" s="109"/>
      <c r="CD18" s="109"/>
      <c r="CE18" s="109"/>
      <c r="CF18" s="109"/>
      <c r="CG18" s="109"/>
      <c r="CH18" s="109"/>
      <c r="CI18" s="109"/>
      <c r="CJ18" s="109"/>
      <c r="CK18" s="109"/>
      <c r="CL18" s="109"/>
      <c r="CM18" s="109"/>
      <c r="CN18" s="109"/>
      <c r="CO18" s="109"/>
      <c r="CP18" s="109"/>
      <c r="CQ18" s="109"/>
      <c r="CR18" s="109"/>
      <c r="CS18" s="109"/>
      <c r="CT18" s="109"/>
      <c r="CU18" s="2"/>
    </row>
    <row r="19" s="12" customFormat="1" ht="25.5" customHeight="1" spans="1:99">
      <c r="A19" s="111"/>
      <c r="B19" s="112"/>
      <c r="C19" s="107" t="s">
        <v>150</v>
      </c>
      <c r="D19" s="35">
        <v>50.94</v>
      </c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109"/>
      <c r="BE19" s="109"/>
      <c r="BF19" s="109"/>
      <c r="BG19" s="109"/>
      <c r="BH19" s="109"/>
      <c r="BI19" s="109"/>
      <c r="BJ19" s="109"/>
      <c r="BK19" s="109"/>
      <c r="BL19" s="109"/>
      <c r="BM19" s="109"/>
      <c r="BN19" s="109"/>
      <c r="BO19" s="109"/>
      <c r="BP19" s="109"/>
      <c r="BQ19" s="109"/>
      <c r="BR19" s="109"/>
      <c r="BS19" s="109"/>
      <c r="BT19" s="109"/>
      <c r="BU19" s="109"/>
      <c r="BV19" s="109"/>
      <c r="BW19" s="109"/>
      <c r="BX19" s="109"/>
      <c r="BY19" s="109"/>
      <c r="BZ19" s="109"/>
      <c r="CA19" s="109"/>
      <c r="CB19" s="109"/>
      <c r="CC19" s="109"/>
      <c r="CD19" s="109"/>
      <c r="CE19" s="109"/>
      <c r="CF19" s="109"/>
      <c r="CG19" s="109"/>
      <c r="CH19" s="109"/>
      <c r="CI19" s="109"/>
      <c r="CJ19" s="109"/>
      <c r="CK19" s="109"/>
      <c r="CL19" s="109"/>
      <c r="CM19" s="109"/>
      <c r="CN19" s="109"/>
      <c r="CO19" s="109"/>
      <c r="CP19" s="109"/>
      <c r="CQ19" s="109"/>
      <c r="CR19" s="109"/>
      <c r="CS19" s="109"/>
      <c r="CT19" s="109"/>
      <c r="CU19" s="2"/>
    </row>
    <row r="20" s="12" customFormat="1" ht="25.5" customHeight="1" spans="1:99">
      <c r="A20" s="111"/>
      <c r="B20" s="112"/>
      <c r="C20" s="107" t="s">
        <v>151</v>
      </c>
      <c r="D20" s="35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109"/>
      <c r="BE20" s="109"/>
      <c r="BF20" s="109"/>
      <c r="BG20" s="109"/>
      <c r="BH20" s="109"/>
      <c r="BI20" s="109"/>
      <c r="BJ20" s="109"/>
      <c r="BK20" s="109"/>
      <c r="BL20" s="109"/>
      <c r="BM20" s="109"/>
      <c r="BN20" s="109"/>
      <c r="BO20" s="109"/>
      <c r="BP20" s="109"/>
      <c r="BQ20" s="109"/>
      <c r="BR20" s="109"/>
      <c r="BS20" s="109"/>
      <c r="BT20" s="109"/>
      <c r="BU20" s="109"/>
      <c r="BV20" s="109"/>
      <c r="BW20" s="109"/>
      <c r="BX20" s="109"/>
      <c r="BY20" s="109"/>
      <c r="BZ20" s="109"/>
      <c r="CA20" s="109"/>
      <c r="CB20" s="109"/>
      <c r="CC20" s="109"/>
      <c r="CD20" s="109"/>
      <c r="CE20" s="109"/>
      <c r="CF20" s="109"/>
      <c r="CG20" s="109"/>
      <c r="CH20" s="109"/>
      <c r="CI20" s="109"/>
      <c r="CJ20" s="109"/>
      <c r="CK20" s="109"/>
      <c r="CL20" s="109"/>
      <c r="CM20" s="109"/>
      <c r="CN20" s="109"/>
      <c r="CO20" s="109"/>
      <c r="CP20" s="109"/>
      <c r="CQ20" s="109"/>
      <c r="CR20" s="109"/>
      <c r="CS20" s="109"/>
      <c r="CT20" s="109"/>
      <c r="CU20" s="2"/>
    </row>
    <row r="21" s="12" customFormat="1" ht="25.5" customHeight="1" spans="1:99">
      <c r="A21" s="111"/>
      <c r="B21" s="112"/>
      <c r="C21" s="107" t="s">
        <v>152</v>
      </c>
      <c r="D21" s="35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109"/>
      <c r="BG21" s="109"/>
      <c r="BH21" s="109"/>
      <c r="BI21" s="109"/>
      <c r="BJ21" s="109"/>
      <c r="BK21" s="109"/>
      <c r="BL21" s="109"/>
      <c r="BM21" s="109"/>
      <c r="BN21" s="109"/>
      <c r="BO21" s="109"/>
      <c r="BP21" s="109"/>
      <c r="BQ21" s="109"/>
      <c r="BR21" s="109"/>
      <c r="BS21" s="109"/>
      <c r="BT21" s="109"/>
      <c r="BU21" s="109"/>
      <c r="BV21" s="109"/>
      <c r="BW21" s="109"/>
      <c r="BX21" s="109"/>
      <c r="BY21" s="109"/>
      <c r="BZ21" s="109"/>
      <c r="CA21" s="109"/>
      <c r="CB21" s="109"/>
      <c r="CC21" s="109"/>
      <c r="CD21" s="109"/>
      <c r="CE21" s="109"/>
      <c r="CF21" s="109"/>
      <c r="CG21" s="109"/>
      <c r="CH21" s="109"/>
      <c r="CI21" s="109"/>
      <c r="CJ21" s="109"/>
      <c r="CK21" s="109"/>
      <c r="CL21" s="109"/>
      <c r="CM21" s="109"/>
      <c r="CN21" s="109"/>
      <c r="CO21" s="109"/>
      <c r="CP21" s="109"/>
      <c r="CQ21" s="109"/>
      <c r="CR21" s="109"/>
      <c r="CS21" s="109"/>
      <c r="CT21" s="109"/>
      <c r="CU21" s="2"/>
    </row>
    <row r="22" s="12" customFormat="1" ht="25.5" customHeight="1" spans="1:99">
      <c r="A22" s="111"/>
      <c r="B22" s="112"/>
      <c r="C22" s="107" t="s">
        <v>153</v>
      </c>
      <c r="D22" s="35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09"/>
      <c r="BE22" s="109"/>
      <c r="BF22" s="109"/>
      <c r="BG22" s="109"/>
      <c r="BH22" s="109"/>
      <c r="BI22" s="109"/>
      <c r="BJ22" s="109"/>
      <c r="BK22" s="109"/>
      <c r="BL22" s="109"/>
      <c r="BM22" s="109"/>
      <c r="BN22" s="109"/>
      <c r="BO22" s="109"/>
      <c r="BP22" s="109"/>
      <c r="BQ22" s="109"/>
      <c r="BR22" s="109"/>
      <c r="BS22" s="109"/>
      <c r="BT22" s="109"/>
      <c r="BU22" s="109"/>
      <c r="BV22" s="109"/>
      <c r="BW22" s="109"/>
      <c r="BX22" s="109"/>
      <c r="BY22" s="109"/>
      <c r="BZ22" s="109"/>
      <c r="CA22" s="109"/>
      <c r="CB22" s="109"/>
      <c r="CC22" s="109"/>
      <c r="CD22" s="109"/>
      <c r="CE22" s="109"/>
      <c r="CF22" s="109"/>
      <c r="CG22" s="109"/>
      <c r="CH22" s="109"/>
      <c r="CI22" s="109"/>
      <c r="CJ22" s="109"/>
      <c r="CK22" s="109"/>
      <c r="CL22" s="109"/>
      <c r="CM22" s="109"/>
      <c r="CN22" s="109"/>
      <c r="CO22" s="109"/>
      <c r="CP22" s="109"/>
      <c r="CQ22" s="109"/>
      <c r="CR22" s="109"/>
      <c r="CS22" s="109"/>
      <c r="CT22" s="109"/>
      <c r="CU22" s="2"/>
    </row>
    <row r="23" s="12" customFormat="1" ht="25.5" customHeight="1" spans="1:99">
      <c r="A23" s="111"/>
      <c r="B23" s="112"/>
      <c r="C23" s="107" t="s">
        <v>154</v>
      </c>
      <c r="D23" s="35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09"/>
      <c r="BE23" s="109"/>
      <c r="BF23" s="109"/>
      <c r="BG23" s="109"/>
      <c r="BH23" s="109"/>
      <c r="BI23" s="109"/>
      <c r="BJ23" s="109"/>
      <c r="BK23" s="109"/>
      <c r="BL23" s="109"/>
      <c r="BM23" s="109"/>
      <c r="BN23" s="109"/>
      <c r="BO23" s="109"/>
      <c r="BP23" s="109"/>
      <c r="BQ23" s="109"/>
      <c r="BR23" s="109"/>
      <c r="BS23" s="109"/>
      <c r="BT23" s="109"/>
      <c r="BU23" s="109"/>
      <c r="BV23" s="109"/>
      <c r="BW23" s="109"/>
      <c r="BX23" s="109"/>
      <c r="BY23" s="109"/>
      <c r="BZ23" s="109"/>
      <c r="CA23" s="109"/>
      <c r="CB23" s="109"/>
      <c r="CC23" s="109"/>
      <c r="CD23" s="109"/>
      <c r="CE23" s="109"/>
      <c r="CF23" s="109"/>
      <c r="CG23" s="109"/>
      <c r="CH23" s="109"/>
      <c r="CI23" s="109"/>
      <c r="CJ23" s="109"/>
      <c r="CK23" s="109"/>
      <c r="CL23" s="109"/>
      <c r="CM23" s="109"/>
      <c r="CN23" s="109"/>
      <c r="CO23" s="109"/>
      <c r="CP23" s="109"/>
      <c r="CQ23" s="109"/>
      <c r="CR23" s="109"/>
      <c r="CS23" s="109"/>
      <c r="CT23" s="109"/>
      <c r="CU23" s="2"/>
    </row>
    <row r="24" s="12" customFormat="1" ht="25.5" customHeight="1" spans="1:99">
      <c r="A24" s="111"/>
      <c r="B24" s="112"/>
      <c r="C24" s="107" t="s">
        <v>155</v>
      </c>
      <c r="D24" s="35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  <c r="AZ24" s="109"/>
      <c r="BA24" s="109"/>
      <c r="BB24" s="109"/>
      <c r="BC24" s="109"/>
      <c r="BD24" s="109"/>
      <c r="BE24" s="109"/>
      <c r="BF24" s="109"/>
      <c r="BG24" s="109"/>
      <c r="BH24" s="109"/>
      <c r="BI24" s="109"/>
      <c r="BJ24" s="109"/>
      <c r="BK24" s="109"/>
      <c r="BL24" s="109"/>
      <c r="BM24" s="109"/>
      <c r="BN24" s="109"/>
      <c r="BO24" s="109"/>
      <c r="BP24" s="109"/>
      <c r="BQ24" s="109"/>
      <c r="BR24" s="109"/>
      <c r="BS24" s="109"/>
      <c r="BT24" s="109"/>
      <c r="BU24" s="109"/>
      <c r="BV24" s="109"/>
      <c r="BW24" s="109"/>
      <c r="BX24" s="109"/>
      <c r="BY24" s="109"/>
      <c r="BZ24" s="109"/>
      <c r="CA24" s="109"/>
      <c r="CB24" s="109"/>
      <c r="CC24" s="109"/>
      <c r="CD24" s="109"/>
      <c r="CE24" s="109"/>
      <c r="CF24" s="109"/>
      <c r="CG24" s="109"/>
      <c r="CH24" s="109"/>
      <c r="CI24" s="109"/>
      <c r="CJ24" s="109"/>
      <c r="CK24" s="109"/>
      <c r="CL24" s="109"/>
      <c r="CM24" s="109"/>
      <c r="CN24" s="109"/>
      <c r="CO24" s="109"/>
      <c r="CP24" s="109"/>
      <c r="CQ24" s="109"/>
      <c r="CR24" s="109"/>
      <c r="CS24" s="109"/>
      <c r="CT24" s="109"/>
      <c r="CU24" s="2"/>
    </row>
    <row r="25" s="12" customFormat="1" ht="25.5" customHeight="1" spans="1:99">
      <c r="A25" s="111"/>
      <c r="B25" s="112"/>
      <c r="C25" s="107" t="s">
        <v>156</v>
      </c>
      <c r="D25" s="35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09"/>
      <c r="BA25" s="109"/>
      <c r="BB25" s="109"/>
      <c r="BC25" s="109"/>
      <c r="BD25" s="109"/>
      <c r="BE25" s="109"/>
      <c r="BF25" s="109"/>
      <c r="BG25" s="109"/>
      <c r="BH25" s="109"/>
      <c r="BI25" s="109"/>
      <c r="BJ25" s="109"/>
      <c r="BK25" s="109"/>
      <c r="BL25" s="109"/>
      <c r="BM25" s="109"/>
      <c r="BN25" s="109"/>
      <c r="BO25" s="109"/>
      <c r="BP25" s="109"/>
      <c r="BQ25" s="109"/>
      <c r="BR25" s="109"/>
      <c r="BS25" s="109"/>
      <c r="BT25" s="109"/>
      <c r="BU25" s="109"/>
      <c r="BV25" s="109"/>
      <c r="BW25" s="109"/>
      <c r="BX25" s="109"/>
      <c r="BY25" s="109"/>
      <c r="BZ25" s="109"/>
      <c r="CA25" s="109"/>
      <c r="CB25" s="109"/>
      <c r="CC25" s="109"/>
      <c r="CD25" s="109"/>
      <c r="CE25" s="109"/>
      <c r="CF25" s="109"/>
      <c r="CG25" s="109"/>
      <c r="CH25" s="109"/>
      <c r="CI25" s="109"/>
      <c r="CJ25" s="109"/>
      <c r="CK25" s="109"/>
      <c r="CL25" s="109"/>
      <c r="CM25" s="109"/>
      <c r="CN25" s="109"/>
      <c r="CO25" s="109"/>
      <c r="CP25" s="109"/>
      <c r="CQ25" s="109"/>
      <c r="CR25" s="109"/>
      <c r="CS25" s="109"/>
      <c r="CT25" s="109"/>
      <c r="CU25" s="2"/>
    </row>
    <row r="26" s="12" customFormat="1" ht="25.5" customHeight="1" spans="1:99">
      <c r="A26" s="111"/>
      <c r="B26" s="112"/>
      <c r="C26" s="107" t="s">
        <v>157</v>
      </c>
      <c r="D26" s="35">
        <v>28.39</v>
      </c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  <c r="BM26" s="109"/>
      <c r="BN26" s="109"/>
      <c r="BO26" s="109"/>
      <c r="BP26" s="109"/>
      <c r="BQ26" s="109"/>
      <c r="BR26" s="109"/>
      <c r="BS26" s="109"/>
      <c r="BT26" s="109"/>
      <c r="BU26" s="109"/>
      <c r="BV26" s="109"/>
      <c r="BW26" s="109"/>
      <c r="BX26" s="109"/>
      <c r="BY26" s="109"/>
      <c r="BZ26" s="109"/>
      <c r="CA26" s="109"/>
      <c r="CB26" s="109"/>
      <c r="CC26" s="109"/>
      <c r="CD26" s="109"/>
      <c r="CE26" s="109"/>
      <c r="CF26" s="109"/>
      <c r="CG26" s="109"/>
      <c r="CH26" s="109"/>
      <c r="CI26" s="109"/>
      <c r="CJ26" s="109"/>
      <c r="CK26" s="109"/>
      <c r="CL26" s="109"/>
      <c r="CM26" s="109"/>
      <c r="CN26" s="109"/>
      <c r="CO26" s="109"/>
      <c r="CP26" s="109"/>
      <c r="CQ26" s="109"/>
      <c r="CR26" s="109"/>
      <c r="CS26" s="109"/>
      <c r="CT26" s="109"/>
      <c r="CU26" s="2"/>
    </row>
    <row r="27" s="12" customFormat="1" ht="25.5" customHeight="1" spans="1:99">
      <c r="A27" s="111"/>
      <c r="B27" s="112"/>
      <c r="C27" s="107" t="s">
        <v>158</v>
      </c>
      <c r="D27" s="35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  <c r="AV27" s="109"/>
      <c r="AW27" s="109"/>
      <c r="AX27" s="109"/>
      <c r="AY27" s="109"/>
      <c r="AZ27" s="109"/>
      <c r="BA27" s="109"/>
      <c r="BB27" s="109"/>
      <c r="BC27" s="109"/>
      <c r="BD27" s="109"/>
      <c r="BE27" s="109"/>
      <c r="BF27" s="109"/>
      <c r="BG27" s="109"/>
      <c r="BH27" s="109"/>
      <c r="BI27" s="109"/>
      <c r="BJ27" s="109"/>
      <c r="BK27" s="109"/>
      <c r="BL27" s="109"/>
      <c r="BM27" s="109"/>
      <c r="BN27" s="109"/>
      <c r="BO27" s="109"/>
      <c r="BP27" s="109"/>
      <c r="BQ27" s="109"/>
      <c r="BR27" s="109"/>
      <c r="BS27" s="109"/>
      <c r="BT27" s="109"/>
      <c r="BU27" s="109"/>
      <c r="BV27" s="109"/>
      <c r="BW27" s="109"/>
      <c r="BX27" s="109"/>
      <c r="BY27" s="109"/>
      <c r="BZ27" s="109"/>
      <c r="CA27" s="109"/>
      <c r="CB27" s="109"/>
      <c r="CC27" s="109"/>
      <c r="CD27" s="109"/>
      <c r="CE27" s="109"/>
      <c r="CF27" s="109"/>
      <c r="CG27" s="109"/>
      <c r="CH27" s="109"/>
      <c r="CI27" s="109"/>
      <c r="CJ27" s="109"/>
      <c r="CK27" s="109"/>
      <c r="CL27" s="109"/>
      <c r="CM27" s="109"/>
      <c r="CN27" s="109"/>
      <c r="CO27" s="109"/>
      <c r="CP27" s="109"/>
      <c r="CQ27" s="109"/>
      <c r="CR27" s="109"/>
      <c r="CS27" s="109"/>
      <c r="CT27" s="109"/>
      <c r="CU27" s="2"/>
    </row>
    <row r="28" s="12" customFormat="1" ht="25.5" customHeight="1" spans="1:99">
      <c r="A28" s="111"/>
      <c r="B28" s="112"/>
      <c r="C28" s="107" t="s">
        <v>159</v>
      </c>
      <c r="D28" s="35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09"/>
      <c r="BA28" s="109"/>
      <c r="BB28" s="109"/>
      <c r="BC28" s="109"/>
      <c r="BD28" s="109"/>
      <c r="BE28" s="109"/>
      <c r="BF28" s="109"/>
      <c r="BG28" s="109"/>
      <c r="BH28" s="109"/>
      <c r="BI28" s="109"/>
      <c r="BJ28" s="109"/>
      <c r="BK28" s="109"/>
      <c r="BL28" s="109"/>
      <c r="BM28" s="109"/>
      <c r="BN28" s="109"/>
      <c r="BO28" s="109"/>
      <c r="BP28" s="109"/>
      <c r="BQ28" s="109"/>
      <c r="BR28" s="109"/>
      <c r="BS28" s="109"/>
      <c r="BT28" s="109"/>
      <c r="BU28" s="109"/>
      <c r="BV28" s="109"/>
      <c r="BW28" s="109"/>
      <c r="BX28" s="109"/>
      <c r="BY28" s="109"/>
      <c r="BZ28" s="109"/>
      <c r="CA28" s="109"/>
      <c r="CB28" s="109"/>
      <c r="CC28" s="109"/>
      <c r="CD28" s="109"/>
      <c r="CE28" s="109"/>
      <c r="CF28" s="109"/>
      <c r="CG28" s="109"/>
      <c r="CH28" s="109"/>
      <c r="CI28" s="109"/>
      <c r="CJ28" s="109"/>
      <c r="CK28" s="109"/>
      <c r="CL28" s="109"/>
      <c r="CM28" s="109"/>
      <c r="CN28" s="109"/>
      <c r="CO28" s="109"/>
      <c r="CP28" s="109"/>
      <c r="CQ28" s="109"/>
      <c r="CR28" s="109"/>
      <c r="CS28" s="109"/>
      <c r="CT28" s="109"/>
      <c r="CU28" s="2"/>
    </row>
    <row r="29" s="12" customFormat="1" ht="25.5" customHeight="1" spans="1:99">
      <c r="A29" s="111"/>
      <c r="B29" s="112"/>
      <c r="C29" s="107" t="s">
        <v>160</v>
      </c>
      <c r="D29" s="114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09"/>
      <c r="AZ29" s="109"/>
      <c r="BA29" s="109"/>
      <c r="BB29" s="109"/>
      <c r="BC29" s="109"/>
      <c r="BD29" s="109"/>
      <c r="BE29" s="109"/>
      <c r="BF29" s="109"/>
      <c r="BG29" s="109"/>
      <c r="BH29" s="109"/>
      <c r="BI29" s="109"/>
      <c r="BJ29" s="109"/>
      <c r="BK29" s="109"/>
      <c r="BL29" s="109"/>
      <c r="BM29" s="109"/>
      <c r="BN29" s="109"/>
      <c r="BO29" s="109"/>
      <c r="BP29" s="109"/>
      <c r="BQ29" s="109"/>
      <c r="BR29" s="109"/>
      <c r="BS29" s="109"/>
      <c r="BT29" s="109"/>
      <c r="BU29" s="109"/>
      <c r="BV29" s="109"/>
      <c r="BW29" s="109"/>
      <c r="BX29" s="109"/>
      <c r="BY29" s="109"/>
      <c r="BZ29" s="109"/>
      <c r="CA29" s="109"/>
      <c r="CB29" s="109"/>
      <c r="CC29" s="109"/>
      <c r="CD29" s="109"/>
      <c r="CE29" s="109"/>
      <c r="CF29" s="109"/>
      <c r="CG29" s="109"/>
      <c r="CH29" s="109"/>
      <c r="CI29" s="109"/>
      <c r="CJ29" s="109"/>
      <c r="CK29" s="109"/>
      <c r="CL29" s="109"/>
      <c r="CM29" s="109"/>
      <c r="CN29" s="109"/>
      <c r="CO29" s="109"/>
      <c r="CP29" s="109"/>
      <c r="CQ29" s="109"/>
      <c r="CR29" s="109"/>
      <c r="CS29" s="109"/>
      <c r="CT29" s="109"/>
      <c r="CU29" s="2"/>
    </row>
    <row r="30" s="12" customFormat="1" ht="25.5" customHeight="1" spans="1:99">
      <c r="A30" s="111"/>
      <c r="B30" s="112"/>
      <c r="C30" s="107" t="s">
        <v>161</v>
      </c>
      <c r="D30" s="35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  <c r="AV30" s="109"/>
      <c r="AW30" s="109"/>
      <c r="AX30" s="109"/>
      <c r="AY30" s="109"/>
      <c r="AZ30" s="109"/>
      <c r="BA30" s="109"/>
      <c r="BB30" s="109"/>
      <c r="BC30" s="109"/>
      <c r="BD30" s="109"/>
      <c r="BE30" s="109"/>
      <c r="BF30" s="109"/>
      <c r="BG30" s="109"/>
      <c r="BH30" s="109"/>
      <c r="BI30" s="109"/>
      <c r="BJ30" s="109"/>
      <c r="BK30" s="109"/>
      <c r="BL30" s="109"/>
      <c r="BM30" s="109"/>
      <c r="BN30" s="109"/>
      <c r="BO30" s="109"/>
      <c r="BP30" s="109"/>
      <c r="BQ30" s="109"/>
      <c r="BR30" s="109"/>
      <c r="BS30" s="109"/>
      <c r="BT30" s="109"/>
      <c r="BU30" s="109"/>
      <c r="BV30" s="109"/>
      <c r="BW30" s="109"/>
      <c r="BX30" s="109"/>
      <c r="BY30" s="109"/>
      <c r="BZ30" s="109"/>
      <c r="CA30" s="109"/>
      <c r="CB30" s="109"/>
      <c r="CC30" s="109"/>
      <c r="CD30" s="109"/>
      <c r="CE30" s="109"/>
      <c r="CF30" s="109"/>
      <c r="CG30" s="109"/>
      <c r="CH30" s="109"/>
      <c r="CI30" s="109"/>
      <c r="CJ30" s="109"/>
      <c r="CK30" s="109"/>
      <c r="CL30" s="109"/>
      <c r="CM30" s="109"/>
      <c r="CN30" s="109"/>
      <c r="CO30" s="109"/>
      <c r="CP30" s="109"/>
      <c r="CQ30" s="109"/>
      <c r="CR30" s="109"/>
      <c r="CS30" s="109"/>
      <c r="CT30" s="109"/>
      <c r="CU30" s="2"/>
    </row>
    <row r="31" s="12" customFormat="1" ht="25.5" customHeight="1" spans="1:99">
      <c r="A31" s="111"/>
      <c r="B31" s="112"/>
      <c r="C31" s="107" t="s">
        <v>162</v>
      </c>
      <c r="D31" s="35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  <c r="BF31" s="109"/>
      <c r="BG31" s="109"/>
      <c r="BH31" s="109"/>
      <c r="BI31" s="109"/>
      <c r="BJ31" s="109"/>
      <c r="BK31" s="109"/>
      <c r="BL31" s="109"/>
      <c r="BM31" s="109"/>
      <c r="BN31" s="109"/>
      <c r="BO31" s="109"/>
      <c r="BP31" s="109"/>
      <c r="BQ31" s="109"/>
      <c r="BR31" s="109"/>
      <c r="BS31" s="109"/>
      <c r="BT31" s="109"/>
      <c r="BU31" s="109"/>
      <c r="BV31" s="109"/>
      <c r="BW31" s="109"/>
      <c r="BX31" s="109"/>
      <c r="BY31" s="109"/>
      <c r="BZ31" s="109"/>
      <c r="CA31" s="109"/>
      <c r="CB31" s="109"/>
      <c r="CC31" s="109"/>
      <c r="CD31" s="109"/>
      <c r="CE31" s="109"/>
      <c r="CF31" s="109"/>
      <c r="CG31" s="109"/>
      <c r="CH31" s="109"/>
      <c r="CI31" s="109"/>
      <c r="CJ31" s="109"/>
      <c r="CK31" s="109"/>
      <c r="CL31" s="109"/>
      <c r="CM31" s="109"/>
      <c r="CN31" s="109"/>
      <c r="CO31" s="109"/>
      <c r="CP31" s="109"/>
      <c r="CQ31" s="109"/>
      <c r="CR31" s="109"/>
      <c r="CS31" s="109"/>
      <c r="CT31" s="109"/>
      <c r="CU31" s="2"/>
    </row>
    <row r="32" s="12" customFormat="1" ht="25.5" customHeight="1" spans="1:99">
      <c r="A32" s="111"/>
      <c r="B32" s="112"/>
      <c r="C32" s="107" t="s">
        <v>163</v>
      </c>
      <c r="D32" s="35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09"/>
      <c r="BX32" s="109"/>
      <c r="BY32" s="109"/>
      <c r="BZ32" s="109"/>
      <c r="CA32" s="109"/>
      <c r="CB32" s="109"/>
      <c r="CC32" s="109"/>
      <c r="CD32" s="109"/>
      <c r="CE32" s="109"/>
      <c r="CF32" s="109"/>
      <c r="CG32" s="109"/>
      <c r="CH32" s="109"/>
      <c r="CI32" s="109"/>
      <c r="CJ32" s="109"/>
      <c r="CK32" s="109"/>
      <c r="CL32" s="109"/>
      <c r="CM32" s="109"/>
      <c r="CN32" s="109"/>
      <c r="CO32" s="109"/>
      <c r="CP32" s="109"/>
      <c r="CQ32" s="109"/>
      <c r="CR32" s="109"/>
      <c r="CS32" s="109"/>
      <c r="CT32" s="109"/>
      <c r="CU32" s="2"/>
    </row>
    <row r="33" s="12" customFormat="1" ht="25.5" customHeight="1" spans="1:99">
      <c r="A33" s="111"/>
      <c r="B33" s="112"/>
      <c r="C33" s="107" t="s">
        <v>164</v>
      </c>
      <c r="D33" s="35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09"/>
      <c r="BO33" s="109"/>
      <c r="BP33" s="109"/>
      <c r="BQ33" s="109"/>
      <c r="BR33" s="109"/>
      <c r="BS33" s="109"/>
      <c r="BT33" s="109"/>
      <c r="BU33" s="109"/>
      <c r="BV33" s="109"/>
      <c r="BW33" s="109"/>
      <c r="BX33" s="109"/>
      <c r="BY33" s="109"/>
      <c r="BZ33" s="109"/>
      <c r="CA33" s="109"/>
      <c r="CB33" s="109"/>
      <c r="CC33" s="109"/>
      <c r="CD33" s="109"/>
      <c r="CE33" s="109"/>
      <c r="CF33" s="109"/>
      <c r="CG33" s="109"/>
      <c r="CH33" s="109"/>
      <c r="CI33" s="109"/>
      <c r="CJ33" s="109"/>
      <c r="CK33" s="109"/>
      <c r="CL33" s="109"/>
      <c r="CM33" s="109"/>
      <c r="CN33" s="109"/>
      <c r="CO33" s="109"/>
      <c r="CP33" s="109"/>
      <c r="CQ33" s="109"/>
      <c r="CR33" s="109"/>
      <c r="CS33" s="109"/>
      <c r="CT33" s="109"/>
      <c r="CU33" s="2"/>
    </row>
    <row r="34" s="12" customFormat="1" ht="25.5" customHeight="1" spans="1:99">
      <c r="A34" s="111"/>
      <c r="B34" s="112"/>
      <c r="C34" s="107" t="s">
        <v>165</v>
      </c>
      <c r="D34" s="35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09"/>
      <c r="BJ34" s="109"/>
      <c r="BK34" s="109"/>
      <c r="BL34" s="109"/>
      <c r="BM34" s="109"/>
      <c r="BN34" s="109"/>
      <c r="BO34" s="109"/>
      <c r="BP34" s="109"/>
      <c r="BQ34" s="109"/>
      <c r="BR34" s="109"/>
      <c r="BS34" s="109"/>
      <c r="BT34" s="109"/>
      <c r="BU34" s="109"/>
      <c r="BV34" s="109"/>
      <c r="BW34" s="109"/>
      <c r="BX34" s="109"/>
      <c r="BY34" s="109"/>
      <c r="BZ34" s="109"/>
      <c r="CA34" s="109"/>
      <c r="CB34" s="109"/>
      <c r="CC34" s="109"/>
      <c r="CD34" s="109"/>
      <c r="CE34" s="109"/>
      <c r="CF34" s="109"/>
      <c r="CG34" s="109"/>
      <c r="CH34" s="109"/>
      <c r="CI34" s="109"/>
      <c r="CJ34" s="109"/>
      <c r="CK34" s="109"/>
      <c r="CL34" s="109"/>
      <c r="CM34" s="109"/>
      <c r="CN34" s="109"/>
      <c r="CO34" s="109"/>
      <c r="CP34" s="109"/>
      <c r="CQ34" s="109"/>
      <c r="CR34" s="109"/>
      <c r="CS34" s="109"/>
      <c r="CT34" s="109"/>
      <c r="CU34" s="2"/>
    </row>
    <row r="35" s="12" customFormat="1" ht="25.5" customHeight="1" spans="1:99">
      <c r="A35" s="115" t="s">
        <v>166</v>
      </c>
      <c r="B35" s="116">
        <v>548.32</v>
      </c>
      <c r="C35" s="117" t="s">
        <v>167</v>
      </c>
      <c r="D35" s="114">
        <v>548.32</v>
      </c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  <c r="BM35" s="109"/>
      <c r="BN35" s="109"/>
      <c r="BO35" s="109"/>
      <c r="BP35" s="109"/>
      <c r="BQ35" s="109"/>
      <c r="BR35" s="109"/>
      <c r="BS35" s="109"/>
      <c r="BT35" s="109"/>
      <c r="BU35" s="109"/>
      <c r="BV35" s="109"/>
      <c r="BW35" s="109"/>
      <c r="BX35" s="109"/>
      <c r="BY35" s="109"/>
      <c r="BZ35" s="109"/>
      <c r="CA35" s="109"/>
      <c r="CB35" s="109"/>
      <c r="CC35" s="109"/>
      <c r="CD35" s="109"/>
      <c r="CE35" s="109"/>
      <c r="CF35" s="109"/>
      <c r="CG35" s="109"/>
      <c r="CH35" s="109"/>
      <c r="CI35" s="109"/>
      <c r="CJ35" s="109"/>
      <c r="CK35" s="109"/>
      <c r="CL35" s="109"/>
      <c r="CM35" s="109"/>
      <c r="CN35" s="109"/>
      <c r="CO35" s="109"/>
      <c r="CP35" s="109"/>
      <c r="CQ35" s="109"/>
      <c r="CR35" s="109"/>
      <c r="CS35" s="109"/>
      <c r="CT35" s="109"/>
      <c r="CU35" s="2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5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showGridLines="0" showZeros="0" workbookViewId="0">
      <selection activeCell="A8" sqref="A8"/>
    </sheetView>
  </sheetViews>
  <sheetFormatPr defaultColWidth="9.14285714285714" defaultRowHeight="12.75" customHeight="1"/>
  <cols>
    <col min="1" max="1" width="41.8571428571429" style="1" customWidth="1"/>
    <col min="2" max="2" width="14.4285714285714" style="1" customWidth="1"/>
    <col min="3" max="11" width="14.2857142857143" style="1" customWidth="1"/>
    <col min="12" max="13" width="6.85714285714286" style="1" customWidth="1"/>
    <col min="14" max="16384" width="9.14285714285714" style="3"/>
  </cols>
  <sheetData>
    <row r="1" ht="24.75" customHeight="1" spans="1:1">
      <c r="A1" s="26" t="s">
        <v>28</v>
      </c>
    </row>
    <row r="2" ht="24.75" customHeight="1" spans="1:11">
      <c r="A2" s="4" t="s">
        <v>168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1:11">
      <c r="K3" s="5" t="s">
        <v>30</v>
      </c>
    </row>
    <row r="4" ht="24.75" customHeight="1" spans="1:11">
      <c r="A4" s="6" t="s">
        <v>169</v>
      </c>
      <c r="B4" s="7" t="s">
        <v>93</v>
      </c>
      <c r="C4" s="7" t="s">
        <v>170</v>
      </c>
      <c r="D4" s="7"/>
      <c r="E4" s="7"/>
      <c r="F4" s="7" t="s">
        <v>171</v>
      </c>
      <c r="G4" s="7"/>
      <c r="H4" s="7"/>
      <c r="I4" s="7" t="s">
        <v>172</v>
      </c>
      <c r="J4" s="7"/>
      <c r="K4" s="8"/>
    </row>
    <row r="5" ht="24.75" customHeight="1" spans="1:11">
      <c r="A5" s="6"/>
      <c r="B5" s="7"/>
      <c r="C5" s="7" t="s">
        <v>93</v>
      </c>
      <c r="D5" s="7" t="s">
        <v>89</v>
      </c>
      <c r="E5" s="7" t="s">
        <v>90</v>
      </c>
      <c r="F5" s="7" t="s">
        <v>93</v>
      </c>
      <c r="G5" s="7" t="s">
        <v>89</v>
      </c>
      <c r="H5" s="7" t="s">
        <v>90</v>
      </c>
      <c r="I5" s="68" t="s">
        <v>93</v>
      </c>
      <c r="J5" s="68" t="s">
        <v>89</v>
      </c>
      <c r="K5" s="69" t="s">
        <v>90</v>
      </c>
    </row>
    <row r="6" ht="24.75" customHeight="1" spans="1:11">
      <c r="A6" s="6" t="s">
        <v>92</v>
      </c>
      <c r="B6" s="7">
        <v>1</v>
      </c>
      <c r="C6" s="7">
        <v>2</v>
      </c>
      <c r="D6" s="7">
        <v>3</v>
      </c>
      <c r="E6" s="7">
        <v>4</v>
      </c>
      <c r="F6" s="7">
        <v>2</v>
      </c>
      <c r="G6" s="7">
        <v>3</v>
      </c>
      <c r="H6" s="7">
        <v>4</v>
      </c>
      <c r="I6" s="7">
        <v>2</v>
      </c>
      <c r="J6" s="7">
        <v>3</v>
      </c>
      <c r="K6" s="8">
        <v>4</v>
      </c>
    </row>
    <row r="7" s="12" customFormat="1" ht="24.75" customHeight="1" spans="1:13">
      <c r="A7" s="9" t="s">
        <v>93</v>
      </c>
      <c r="B7" s="10"/>
      <c r="C7" s="10"/>
      <c r="D7" s="10"/>
      <c r="E7" s="10"/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1">
        <v>0</v>
      </c>
      <c r="L7" s="2"/>
      <c r="M7" s="2"/>
    </row>
    <row r="8" ht="24.75" customHeight="1" spans="1:11">
      <c r="A8" s="93" t="s">
        <v>173</v>
      </c>
      <c r="B8" s="10">
        <v>548.32</v>
      </c>
      <c r="C8" s="10">
        <v>548.32</v>
      </c>
      <c r="D8" s="10">
        <v>454.48</v>
      </c>
      <c r="E8" s="10">
        <v>93.84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1">
        <v>0</v>
      </c>
    </row>
    <row r="9" ht="24.75" customHeight="1" spans="1:11">
      <c r="A9" s="13"/>
      <c r="B9" s="14"/>
      <c r="C9" s="14"/>
      <c r="D9" s="14"/>
      <c r="E9" s="14"/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5">
        <v>0</v>
      </c>
    </row>
    <row r="10" ht="24.75" customHeight="1" spans="1:11">
      <c r="A10" s="13"/>
      <c r="B10" s="14"/>
      <c r="C10" s="14"/>
      <c r="D10" s="14"/>
      <c r="E10" s="14"/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5">
        <v>0</v>
      </c>
    </row>
    <row r="11" ht="24.75" customHeight="1" spans="1:11">
      <c r="A11" s="13"/>
      <c r="B11" s="14"/>
      <c r="C11" s="14"/>
      <c r="D11" s="14"/>
      <c r="E11" s="14"/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5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4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showGridLines="0" showZeros="0" workbookViewId="0">
      <selection activeCell="E8" sqref="E8"/>
    </sheetView>
  </sheetViews>
  <sheetFormatPr defaultColWidth="9.14285714285714" defaultRowHeight="12.75" customHeight="1" outlineLevelCol="6"/>
  <cols>
    <col min="1" max="1" width="18" style="1" customWidth="1"/>
    <col min="2" max="2" width="45.5714285714286" style="1" customWidth="1"/>
    <col min="3" max="5" width="17.8571428571429" style="1" customWidth="1"/>
    <col min="6" max="7" width="6.85714285714286" style="1" customWidth="1"/>
    <col min="8" max="16384" width="9.14285714285714" style="3"/>
  </cols>
  <sheetData>
    <row r="1" ht="24.75" customHeight="1" spans="1:2">
      <c r="A1" s="26" t="s">
        <v>28</v>
      </c>
      <c r="B1" s="27"/>
    </row>
    <row r="2" ht="24.75" customHeight="1" spans="1:5">
      <c r="A2" s="4" t="s">
        <v>174</v>
      </c>
      <c r="B2" s="4"/>
      <c r="C2" s="4"/>
      <c r="D2" s="4"/>
      <c r="E2" s="4"/>
    </row>
    <row r="3" ht="24.75" customHeight="1" spans="5:5">
      <c r="E3" s="5" t="s">
        <v>30</v>
      </c>
    </row>
    <row r="4" ht="24.75" customHeight="1" spans="1:5">
      <c r="A4" s="6" t="s">
        <v>87</v>
      </c>
      <c r="B4" s="7"/>
      <c r="C4" s="6" t="s">
        <v>170</v>
      </c>
      <c r="D4" s="7"/>
      <c r="E4" s="8"/>
    </row>
    <row r="5" ht="24.75" customHeight="1" spans="1:5">
      <c r="A5" s="6" t="s">
        <v>175</v>
      </c>
      <c r="B5" s="7" t="s">
        <v>176</v>
      </c>
      <c r="C5" s="68" t="s">
        <v>93</v>
      </c>
      <c r="D5" s="68" t="s">
        <v>89</v>
      </c>
      <c r="E5" s="69" t="s">
        <v>90</v>
      </c>
    </row>
    <row r="6" ht="24.75" customHeight="1" spans="1:5">
      <c r="A6" s="6" t="s">
        <v>92</v>
      </c>
      <c r="B6" s="7" t="s">
        <v>92</v>
      </c>
      <c r="C6" s="7">
        <v>1</v>
      </c>
      <c r="D6" s="7">
        <v>2</v>
      </c>
      <c r="E6" s="8">
        <v>3</v>
      </c>
    </row>
    <row r="7" s="12" customFormat="1" ht="24.75" customHeight="1" spans="1:7">
      <c r="A7" s="9"/>
      <c r="B7" s="91" t="s">
        <v>93</v>
      </c>
      <c r="C7" s="10">
        <f>SUM(D7:E7)</f>
        <v>548.32</v>
      </c>
      <c r="D7" s="10">
        <f>D8+D15+D21+D32+D26+D29</f>
        <v>454.48</v>
      </c>
      <c r="E7" s="10">
        <f>E8+E15+E21+E32+E26+E29</f>
        <v>93.84</v>
      </c>
      <c r="F7" s="2"/>
      <c r="G7" s="2"/>
    </row>
    <row r="8" ht="24.75" customHeight="1" spans="1:5">
      <c r="A8" s="9" t="s">
        <v>177</v>
      </c>
      <c r="B8" s="91" t="s">
        <v>94</v>
      </c>
      <c r="C8" s="10">
        <f t="shared" ref="C8:C28" si="0">SUM(D8:E8)</f>
        <v>407.17</v>
      </c>
      <c r="D8" s="10">
        <v>369.67</v>
      </c>
      <c r="E8" s="11">
        <v>37.5</v>
      </c>
    </row>
    <row r="9" ht="24.75" customHeight="1" spans="1:5">
      <c r="A9" s="9" t="s">
        <v>178</v>
      </c>
      <c r="B9" s="91" t="s">
        <v>95</v>
      </c>
      <c r="C9" s="10">
        <f t="shared" si="0"/>
        <v>0</v>
      </c>
      <c r="D9" s="10"/>
      <c r="E9" s="11"/>
    </row>
    <row r="10" ht="24.75" customHeight="1" spans="1:5">
      <c r="A10" s="13" t="s">
        <v>179</v>
      </c>
      <c r="B10" s="92" t="s">
        <v>96</v>
      </c>
      <c r="C10" s="10">
        <f t="shared" si="0"/>
        <v>0</v>
      </c>
      <c r="D10" s="14"/>
      <c r="E10" s="15"/>
    </row>
    <row r="11" ht="24.75" customHeight="1" spans="1:5">
      <c r="A11" s="13" t="s">
        <v>180</v>
      </c>
      <c r="B11" s="92" t="s">
        <v>97</v>
      </c>
      <c r="C11" s="10">
        <f t="shared" si="0"/>
        <v>0</v>
      </c>
      <c r="D11" s="14"/>
      <c r="E11" s="15"/>
    </row>
    <row r="12" ht="24.75" customHeight="1" spans="1:5">
      <c r="A12" s="13" t="s">
        <v>181</v>
      </c>
      <c r="B12" s="92" t="s">
        <v>98</v>
      </c>
      <c r="C12" s="10">
        <f t="shared" si="0"/>
        <v>0</v>
      </c>
      <c r="D12" s="14"/>
      <c r="E12" s="15"/>
    </row>
    <row r="13" ht="24.75" customHeight="1" spans="1:5">
      <c r="A13" s="13" t="s">
        <v>182</v>
      </c>
      <c r="B13" s="92" t="s">
        <v>99</v>
      </c>
      <c r="C13" s="10">
        <f t="shared" si="0"/>
        <v>0</v>
      </c>
      <c r="D13" s="14"/>
      <c r="E13" s="15"/>
    </row>
    <row r="14" ht="24.75" customHeight="1" spans="1:5">
      <c r="A14" s="13" t="s">
        <v>183</v>
      </c>
      <c r="B14" s="92" t="s">
        <v>100</v>
      </c>
      <c r="C14" s="10">
        <f>SUM(D14:E14)</f>
        <v>0</v>
      </c>
      <c r="D14" s="14"/>
      <c r="E14" s="15"/>
    </row>
    <row r="15" ht="24.75" customHeight="1" spans="1:5">
      <c r="A15" s="9" t="s">
        <v>184</v>
      </c>
      <c r="B15" s="91" t="s">
        <v>107</v>
      </c>
      <c r="C15" s="10">
        <f>SUM(D15:E15)</f>
        <v>40.68</v>
      </c>
      <c r="D15" s="10">
        <v>40.68</v>
      </c>
      <c r="E15" s="11"/>
    </row>
    <row r="16" ht="24.75" customHeight="1" spans="1:5">
      <c r="A16" s="9" t="s">
        <v>185</v>
      </c>
      <c r="B16" s="91" t="s">
        <v>108</v>
      </c>
      <c r="C16" s="10">
        <f t="shared" si="0"/>
        <v>37.84</v>
      </c>
      <c r="D16" s="10">
        <v>37.84</v>
      </c>
      <c r="E16" s="11"/>
    </row>
    <row r="17" ht="24.75" customHeight="1" spans="1:5">
      <c r="A17" s="13" t="s">
        <v>186</v>
      </c>
      <c r="B17" s="92" t="s">
        <v>109</v>
      </c>
      <c r="C17" s="10">
        <f t="shared" si="0"/>
        <v>0</v>
      </c>
      <c r="D17" s="14"/>
      <c r="E17" s="15"/>
    </row>
    <row r="18" ht="24.75" customHeight="1" spans="1:5">
      <c r="A18" s="13" t="s">
        <v>187</v>
      </c>
      <c r="B18" s="92" t="s">
        <v>110</v>
      </c>
      <c r="C18" s="10">
        <f t="shared" si="0"/>
        <v>37.84</v>
      </c>
      <c r="D18" s="14">
        <v>37.84</v>
      </c>
      <c r="E18" s="15"/>
    </row>
    <row r="19" ht="24.75" customHeight="1" spans="1:5">
      <c r="A19" s="9" t="s">
        <v>188</v>
      </c>
      <c r="B19" s="91" t="s">
        <v>111</v>
      </c>
      <c r="C19" s="10">
        <f t="shared" si="0"/>
        <v>2.84</v>
      </c>
      <c r="D19" s="10">
        <v>2.84</v>
      </c>
      <c r="E19" s="11"/>
    </row>
    <row r="20" ht="24.75" customHeight="1" spans="1:5">
      <c r="A20" s="13" t="s">
        <v>189</v>
      </c>
      <c r="B20" s="92" t="s">
        <v>112</v>
      </c>
      <c r="C20" s="10">
        <f t="shared" si="0"/>
        <v>2.84</v>
      </c>
      <c r="D20" s="14">
        <v>2.84</v>
      </c>
      <c r="E20" s="15"/>
    </row>
    <row r="21" ht="24.75" customHeight="1" spans="1:5">
      <c r="A21" s="9" t="s">
        <v>190</v>
      </c>
      <c r="B21" s="91" t="s">
        <v>113</v>
      </c>
      <c r="C21" s="10">
        <f t="shared" si="0"/>
        <v>15.74</v>
      </c>
      <c r="D21" s="10">
        <v>15.74</v>
      </c>
      <c r="E21" s="11"/>
    </row>
    <row r="22" ht="24.75" customHeight="1" spans="1:5">
      <c r="A22" s="9" t="s">
        <v>191</v>
      </c>
      <c r="B22" s="91" t="s">
        <v>114</v>
      </c>
      <c r="C22" s="10">
        <f t="shared" si="0"/>
        <v>15.74</v>
      </c>
      <c r="D22" s="10">
        <v>15.74</v>
      </c>
      <c r="E22" s="11"/>
    </row>
    <row r="23" ht="24.75" customHeight="1" spans="1:5">
      <c r="A23" s="13" t="s">
        <v>192</v>
      </c>
      <c r="B23" s="92" t="s">
        <v>115</v>
      </c>
      <c r="C23" s="10">
        <f t="shared" si="0"/>
        <v>15.74</v>
      </c>
      <c r="D23" s="14">
        <v>15.74</v>
      </c>
      <c r="E23" s="15"/>
    </row>
    <row r="24" ht="24.75" customHeight="1" spans="1:5">
      <c r="A24" s="13" t="s">
        <v>193</v>
      </c>
      <c r="B24" s="92" t="s">
        <v>116</v>
      </c>
      <c r="C24" s="10">
        <f t="shared" si="0"/>
        <v>0</v>
      </c>
      <c r="D24" s="14"/>
      <c r="E24" s="15"/>
    </row>
    <row r="25" ht="24.75" customHeight="1" spans="1:5">
      <c r="A25" s="13" t="s">
        <v>194</v>
      </c>
      <c r="B25" s="92" t="s">
        <v>117</v>
      </c>
      <c r="C25" s="10">
        <f t="shared" si="0"/>
        <v>0</v>
      </c>
      <c r="D25" s="14"/>
      <c r="E25" s="15"/>
    </row>
    <row r="26" ht="24.75" customHeight="1" spans="1:5">
      <c r="A26" s="93" t="s">
        <v>195</v>
      </c>
      <c r="B26" s="94" t="s">
        <v>118</v>
      </c>
      <c r="C26" s="95">
        <f t="shared" ref="C26:C31" si="1">D26+E26</f>
        <v>5.4</v>
      </c>
      <c r="D26" s="96"/>
      <c r="E26" s="97">
        <v>5.4</v>
      </c>
    </row>
    <row r="27" ht="24.75" customHeight="1" spans="1:5">
      <c r="A27" s="93" t="s">
        <v>196</v>
      </c>
      <c r="B27" s="94" t="s">
        <v>119</v>
      </c>
      <c r="C27" s="95">
        <f t="shared" si="1"/>
        <v>5.4</v>
      </c>
      <c r="D27" s="96"/>
      <c r="E27" s="97">
        <v>5.4</v>
      </c>
    </row>
    <row r="28" ht="24.75" customHeight="1" spans="1:5">
      <c r="A28" s="98" t="s">
        <v>197</v>
      </c>
      <c r="B28" s="94" t="s">
        <v>120</v>
      </c>
      <c r="C28" s="95">
        <f t="shared" si="1"/>
        <v>5.4</v>
      </c>
      <c r="D28" s="96"/>
      <c r="E28" s="97">
        <v>5.4</v>
      </c>
    </row>
    <row r="29" ht="24.75" customHeight="1" spans="1:5">
      <c r="A29" s="93" t="s">
        <v>198</v>
      </c>
      <c r="B29" s="94" t="s">
        <v>121</v>
      </c>
      <c r="C29" s="95">
        <f t="shared" si="1"/>
        <v>50.94</v>
      </c>
      <c r="D29" s="96"/>
      <c r="E29" s="97">
        <v>50.94</v>
      </c>
    </row>
    <row r="30" ht="24.75" customHeight="1" spans="1:5">
      <c r="A30" s="93" t="s">
        <v>199</v>
      </c>
      <c r="B30" s="94" t="s">
        <v>122</v>
      </c>
      <c r="C30" s="95">
        <f t="shared" si="1"/>
        <v>50.94</v>
      </c>
      <c r="D30" s="96"/>
      <c r="E30" s="97">
        <v>50.94</v>
      </c>
    </row>
    <row r="31" ht="24.75" customHeight="1" spans="1:5">
      <c r="A31" s="98" t="s">
        <v>200</v>
      </c>
      <c r="B31" s="94" t="s">
        <v>123</v>
      </c>
      <c r="C31" s="95">
        <f t="shared" si="1"/>
        <v>50.94</v>
      </c>
      <c r="D31" s="96"/>
      <c r="E31" s="97">
        <v>50.94</v>
      </c>
    </row>
    <row r="32" ht="24.75" customHeight="1" spans="1:5">
      <c r="A32" s="9" t="s">
        <v>201</v>
      </c>
      <c r="B32" s="91" t="s">
        <v>124</v>
      </c>
      <c r="C32" s="10">
        <f>SUM(D32:E32)</f>
        <v>28.39</v>
      </c>
      <c r="D32" s="10">
        <v>28.39</v>
      </c>
      <c r="E32" s="11"/>
    </row>
    <row r="33" ht="24.75" customHeight="1" spans="1:5">
      <c r="A33" s="9" t="s">
        <v>202</v>
      </c>
      <c r="B33" s="91" t="s">
        <v>125</v>
      </c>
      <c r="C33" s="10">
        <f>SUM(D33:E33)</f>
        <v>0</v>
      </c>
      <c r="D33" s="10"/>
      <c r="E33" s="11"/>
    </row>
    <row r="34" ht="24.75" customHeight="1" spans="1:5">
      <c r="A34" s="13" t="s">
        <v>203</v>
      </c>
      <c r="B34" s="92" t="s">
        <v>126</v>
      </c>
      <c r="C34" s="10">
        <f>SUM(D34:E34)</f>
        <v>28.39</v>
      </c>
      <c r="D34" s="14">
        <v>28.39</v>
      </c>
      <c r="E34" s="15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3"/>
  <sheetViews>
    <sheetView showGridLines="0" showZeros="0" workbookViewId="0">
      <selection activeCell="D13" sqref="D13"/>
    </sheetView>
  </sheetViews>
  <sheetFormatPr defaultColWidth="9.14285714285714" defaultRowHeight="12.75" customHeight="1" outlineLevelCol="6"/>
  <cols>
    <col min="1" max="1" width="21.2857142857143" style="1" customWidth="1"/>
    <col min="2" max="2" width="43.7142857142857" style="1" customWidth="1"/>
    <col min="3" max="5" width="17.2857142857143" style="1" customWidth="1"/>
    <col min="6" max="7" width="6.85714285714286" style="1" customWidth="1"/>
    <col min="8" max="16384" width="9.14285714285714" style="3"/>
  </cols>
  <sheetData>
    <row r="1" ht="24.75" customHeight="1" spans="1:2">
      <c r="A1" s="26" t="s">
        <v>28</v>
      </c>
      <c r="B1" s="27"/>
    </row>
    <row r="2" ht="24.75" customHeight="1" spans="1:5">
      <c r="A2" s="66" t="s">
        <v>204</v>
      </c>
      <c r="B2" s="66"/>
      <c r="C2" s="66"/>
      <c r="D2" s="66"/>
      <c r="E2" s="66"/>
    </row>
    <row r="3" ht="24.75" customHeight="1" spans="5:5">
      <c r="E3" s="5" t="s">
        <v>30</v>
      </c>
    </row>
    <row r="4" ht="24.75" customHeight="1" spans="1:5">
      <c r="A4" s="6" t="s">
        <v>205</v>
      </c>
      <c r="B4" s="7"/>
      <c r="C4" s="6" t="s">
        <v>206</v>
      </c>
      <c r="D4" s="7"/>
      <c r="E4" s="8"/>
    </row>
    <row r="5" ht="24.75" customHeight="1" spans="1:5">
      <c r="A5" s="67" t="s">
        <v>175</v>
      </c>
      <c r="B5" s="7" t="s">
        <v>176</v>
      </c>
      <c r="C5" s="57" t="s">
        <v>93</v>
      </c>
      <c r="D5" s="68" t="s">
        <v>207</v>
      </c>
      <c r="E5" s="69" t="s">
        <v>208</v>
      </c>
    </row>
    <row r="6" ht="24.75" customHeight="1" spans="1:5">
      <c r="A6" s="67" t="s">
        <v>92</v>
      </c>
      <c r="B6" s="7" t="s">
        <v>92</v>
      </c>
      <c r="C6" s="6">
        <v>1</v>
      </c>
      <c r="D6" s="7">
        <v>2</v>
      </c>
      <c r="E6" s="8">
        <v>3</v>
      </c>
    </row>
    <row r="7" s="12" customFormat="1" ht="25.5" customHeight="1" spans="1:7">
      <c r="A7" s="9"/>
      <c r="B7" s="70" t="s">
        <v>93</v>
      </c>
      <c r="C7" s="71">
        <f>D7+E7</f>
        <v>548.318</v>
      </c>
      <c r="D7" s="72">
        <f>D8+D18+D34</f>
        <v>369.088</v>
      </c>
      <c r="E7" s="72">
        <f>E8+E18+E34</f>
        <v>179.23</v>
      </c>
      <c r="F7" s="2"/>
      <c r="G7" s="2"/>
    </row>
    <row r="8" ht="25.5" customHeight="1" spans="1:5">
      <c r="A8" s="9" t="s">
        <v>209</v>
      </c>
      <c r="B8" s="70" t="s">
        <v>210</v>
      </c>
      <c r="C8" s="71">
        <f t="shared" ref="C8:C42" si="0">D8+E8</f>
        <v>342.29</v>
      </c>
      <c r="D8" s="72">
        <f>SUM(D9:D17)</f>
        <v>342.29</v>
      </c>
      <c r="E8" s="11"/>
    </row>
    <row r="9" s="25" customFormat="1" ht="25.5" customHeight="1" spans="1:7">
      <c r="A9" s="73" t="s">
        <v>211</v>
      </c>
      <c r="B9" s="74" t="s">
        <v>212</v>
      </c>
      <c r="C9" s="75">
        <f t="shared" si="0"/>
        <v>106.02</v>
      </c>
      <c r="D9" s="34">
        <v>106.02</v>
      </c>
      <c r="E9" s="76"/>
      <c r="F9" s="42"/>
      <c r="G9" s="42"/>
    </row>
    <row r="10" s="25" customFormat="1" ht="25.5" customHeight="1" spans="1:7">
      <c r="A10" s="73" t="s">
        <v>213</v>
      </c>
      <c r="B10" s="74" t="s">
        <v>214</v>
      </c>
      <c r="C10" s="75">
        <f t="shared" si="0"/>
        <v>147.48</v>
      </c>
      <c r="D10" s="34">
        <v>147.48</v>
      </c>
      <c r="E10" s="76"/>
      <c r="F10" s="42"/>
      <c r="G10" s="42"/>
    </row>
    <row r="11" s="25" customFormat="1" ht="25.5" customHeight="1" spans="1:7">
      <c r="A11" s="73" t="s">
        <v>215</v>
      </c>
      <c r="B11" s="74" t="s">
        <v>216</v>
      </c>
      <c r="C11" s="75">
        <f t="shared" si="0"/>
        <v>3.99</v>
      </c>
      <c r="D11" s="34">
        <v>3.99</v>
      </c>
      <c r="E11" s="76"/>
      <c r="F11" s="42"/>
      <c r="G11" s="42"/>
    </row>
    <row r="12" s="25" customFormat="1" ht="25.5" customHeight="1" spans="1:7">
      <c r="A12" s="73" t="s">
        <v>217</v>
      </c>
      <c r="B12" s="74" t="s">
        <v>218</v>
      </c>
      <c r="C12" s="75">
        <f t="shared" si="0"/>
        <v>0</v>
      </c>
      <c r="D12" s="34"/>
      <c r="E12" s="76"/>
      <c r="F12" s="42"/>
      <c r="G12" s="42"/>
    </row>
    <row r="13" s="25" customFormat="1" ht="25.5" customHeight="1" spans="1:7">
      <c r="A13" s="73" t="s">
        <v>219</v>
      </c>
      <c r="B13" s="74" t="s">
        <v>220</v>
      </c>
      <c r="C13" s="75">
        <f t="shared" si="0"/>
        <v>37.84</v>
      </c>
      <c r="D13" s="34">
        <v>37.84</v>
      </c>
      <c r="E13" s="76"/>
      <c r="F13" s="42"/>
      <c r="G13" s="42"/>
    </row>
    <row r="14" s="25" customFormat="1" ht="25.5" customHeight="1" spans="1:7">
      <c r="A14" s="73" t="s">
        <v>221</v>
      </c>
      <c r="B14" s="74" t="s">
        <v>222</v>
      </c>
      <c r="C14" s="75">
        <f t="shared" si="0"/>
        <v>15.74</v>
      </c>
      <c r="D14" s="34">
        <v>15.74</v>
      </c>
      <c r="E14" s="76"/>
      <c r="F14" s="42"/>
      <c r="G14" s="42"/>
    </row>
    <row r="15" s="25" customFormat="1" ht="25.5" customHeight="1" spans="1:7">
      <c r="A15" s="73" t="s">
        <v>223</v>
      </c>
      <c r="B15" s="74" t="s">
        <v>224</v>
      </c>
      <c r="C15" s="75">
        <f t="shared" si="0"/>
        <v>0</v>
      </c>
      <c r="D15" s="34"/>
      <c r="E15" s="76"/>
      <c r="F15" s="42"/>
      <c r="G15" s="42"/>
    </row>
    <row r="16" s="25" customFormat="1" ht="25.5" customHeight="1" spans="1:7">
      <c r="A16" s="73" t="s">
        <v>225</v>
      </c>
      <c r="B16" s="74" t="s">
        <v>226</v>
      </c>
      <c r="C16" s="75">
        <f t="shared" si="0"/>
        <v>2.84</v>
      </c>
      <c r="D16" s="34">
        <v>2.84</v>
      </c>
      <c r="E16" s="76"/>
      <c r="F16" s="42"/>
      <c r="G16" s="42"/>
    </row>
    <row r="17" s="25" customFormat="1" ht="25.5" customHeight="1" spans="1:7">
      <c r="A17" s="73" t="s">
        <v>227</v>
      </c>
      <c r="B17" s="74" t="s">
        <v>228</v>
      </c>
      <c r="C17" s="75">
        <f t="shared" si="0"/>
        <v>28.38</v>
      </c>
      <c r="D17" s="34">
        <v>28.38</v>
      </c>
      <c r="E17" s="76"/>
      <c r="F17" s="42"/>
      <c r="G17" s="42"/>
    </row>
    <row r="18" s="65" customFormat="1" ht="25.5" customHeight="1" spans="1:7">
      <c r="A18" s="77" t="s">
        <v>229</v>
      </c>
      <c r="B18" s="78" t="s">
        <v>230</v>
      </c>
      <c r="C18" s="79">
        <f t="shared" si="0"/>
        <v>179.23</v>
      </c>
      <c r="D18" s="80"/>
      <c r="E18" s="81">
        <f>SUM(E19:E33)</f>
        <v>179.23</v>
      </c>
      <c r="F18" s="82"/>
      <c r="G18" s="82"/>
    </row>
    <row r="19" s="65" customFormat="1" ht="25.5" customHeight="1" spans="1:7">
      <c r="A19" s="83" t="s">
        <v>231</v>
      </c>
      <c r="B19" s="84" t="s">
        <v>232</v>
      </c>
      <c r="C19" s="79">
        <f t="shared" si="0"/>
        <v>30</v>
      </c>
      <c r="D19" s="85"/>
      <c r="E19" s="86">
        <v>30</v>
      </c>
      <c r="F19" s="82"/>
      <c r="G19" s="82"/>
    </row>
    <row r="20" s="65" customFormat="1" ht="25.5" customHeight="1" spans="1:7">
      <c r="A20" s="83" t="s">
        <v>233</v>
      </c>
      <c r="B20" s="84" t="s">
        <v>234</v>
      </c>
      <c r="C20" s="79">
        <f t="shared" si="0"/>
        <v>0.3</v>
      </c>
      <c r="D20" s="85"/>
      <c r="E20" s="86">
        <v>0.3</v>
      </c>
      <c r="F20" s="82"/>
      <c r="G20" s="82"/>
    </row>
    <row r="21" s="65" customFormat="1" ht="25.5" customHeight="1" spans="1:7">
      <c r="A21" s="83" t="s">
        <v>235</v>
      </c>
      <c r="B21" s="84" t="s">
        <v>236</v>
      </c>
      <c r="C21" s="79">
        <f t="shared" si="0"/>
        <v>5</v>
      </c>
      <c r="D21" s="85"/>
      <c r="E21" s="86">
        <v>5</v>
      </c>
      <c r="F21" s="82"/>
      <c r="G21" s="82"/>
    </row>
    <row r="22" s="65" customFormat="1" ht="25.5" customHeight="1" spans="1:7">
      <c r="A22" s="83" t="s">
        <v>237</v>
      </c>
      <c r="B22" s="84" t="s">
        <v>238</v>
      </c>
      <c r="C22" s="79">
        <f t="shared" si="0"/>
        <v>6</v>
      </c>
      <c r="D22" s="85"/>
      <c r="E22" s="86">
        <v>6</v>
      </c>
      <c r="F22" s="82"/>
      <c r="G22" s="82"/>
    </row>
    <row r="23" s="25" customFormat="1" ht="25.5" customHeight="1" spans="1:7">
      <c r="A23" s="73" t="s">
        <v>239</v>
      </c>
      <c r="B23" s="74" t="s">
        <v>240</v>
      </c>
      <c r="C23" s="75">
        <f t="shared" si="0"/>
        <v>30</v>
      </c>
      <c r="D23" s="34"/>
      <c r="E23" s="76">
        <v>30</v>
      </c>
      <c r="F23" s="42"/>
      <c r="G23" s="42"/>
    </row>
    <row r="24" s="65" customFormat="1" ht="25.5" customHeight="1" spans="1:7">
      <c r="A24" s="83" t="s">
        <v>241</v>
      </c>
      <c r="B24" s="84" t="s">
        <v>242</v>
      </c>
      <c r="C24" s="79">
        <f t="shared" si="0"/>
        <v>12</v>
      </c>
      <c r="D24" s="85"/>
      <c r="E24" s="86">
        <v>12</v>
      </c>
      <c r="F24" s="82"/>
      <c r="G24" s="82"/>
    </row>
    <row r="25" s="65" customFormat="1" ht="25.5" customHeight="1" spans="1:7">
      <c r="A25" s="83" t="s">
        <v>243</v>
      </c>
      <c r="B25" s="84" t="s">
        <v>244</v>
      </c>
      <c r="C25" s="79">
        <f t="shared" si="0"/>
        <v>15</v>
      </c>
      <c r="D25" s="85"/>
      <c r="E25" s="86">
        <v>15</v>
      </c>
      <c r="F25" s="82"/>
      <c r="G25" s="82"/>
    </row>
    <row r="26" s="65" customFormat="1" ht="25.5" customHeight="1" spans="1:7">
      <c r="A26" s="83" t="s">
        <v>245</v>
      </c>
      <c r="B26" s="84" t="s">
        <v>246</v>
      </c>
      <c r="C26" s="79">
        <f t="shared" si="0"/>
        <v>2</v>
      </c>
      <c r="D26" s="85"/>
      <c r="E26" s="86">
        <v>2</v>
      </c>
      <c r="F26" s="82"/>
      <c r="G26" s="82"/>
    </row>
    <row r="27" s="65" customFormat="1" ht="25.5" customHeight="1" spans="1:7">
      <c r="A27" s="83" t="s">
        <v>247</v>
      </c>
      <c r="B27" s="84" t="s">
        <v>248</v>
      </c>
      <c r="C27" s="79">
        <f t="shared" si="0"/>
        <v>1</v>
      </c>
      <c r="D27" s="85"/>
      <c r="E27" s="86">
        <v>1</v>
      </c>
      <c r="F27" s="82"/>
      <c r="G27" s="82"/>
    </row>
    <row r="28" s="65" customFormat="1" ht="25.5" customHeight="1" spans="1:7">
      <c r="A28" s="83" t="s">
        <v>249</v>
      </c>
      <c r="B28" s="84" t="s">
        <v>250</v>
      </c>
      <c r="C28" s="79">
        <f t="shared" si="0"/>
        <v>3</v>
      </c>
      <c r="D28" s="85"/>
      <c r="E28" s="86">
        <v>3</v>
      </c>
      <c r="F28" s="82"/>
      <c r="G28" s="82"/>
    </row>
    <row r="29" s="25" customFormat="1" ht="25.5" customHeight="1" spans="1:7">
      <c r="A29" s="73" t="s">
        <v>251</v>
      </c>
      <c r="B29" s="74" t="s">
        <v>252</v>
      </c>
      <c r="C29" s="75">
        <f t="shared" si="0"/>
        <v>4.73</v>
      </c>
      <c r="D29" s="34"/>
      <c r="E29" s="76">
        <v>4.73</v>
      </c>
      <c r="F29" s="42"/>
      <c r="G29" s="42"/>
    </row>
    <row r="30" s="25" customFormat="1" ht="25.5" customHeight="1" spans="1:7">
      <c r="A30" s="73" t="s">
        <v>253</v>
      </c>
      <c r="B30" s="74" t="s">
        <v>254</v>
      </c>
      <c r="C30" s="75">
        <f t="shared" si="0"/>
        <v>2.65</v>
      </c>
      <c r="D30" s="34"/>
      <c r="E30" s="76">
        <v>2.65</v>
      </c>
      <c r="F30" s="42"/>
      <c r="G30" s="42"/>
    </row>
    <row r="31" s="65" customFormat="1" ht="25.5" customHeight="1" spans="1:7">
      <c r="A31" s="83" t="s">
        <v>255</v>
      </c>
      <c r="B31" s="84" t="s">
        <v>256</v>
      </c>
      <c r="C31" s="79">
        <f t="shared" si="0"/>
        <v>0</v>
      </c>
      <c r="D31" s="85"/>
      <c r="E31" s="86">
        <v>0</v>
      </c>
      <c r="F31" s="82"/>
      <c r="G31" s="82"/>
    </row>
    <row r="32" s="25" customFormat="1" ht="25.5" customHeight="1" spans="1:7">
      <c r="A32" s="73" t="s">
        <v>257</v>
      </c>
      <c r="B32" s="74" t="s">
        <v>258</v>
      </c>
      <c r="C32" s="75">
        <f t="shared" si="0"/>
        <v>10.8</v>
      </c>
      <c r="D32" s="34"/>
      <c r="E32" s="76">
        <v>10.8</v>
      </c>
      <c r="F32" s="42"/>
      <c r="G32" s="42"/>
    </row>
    <row r="33" s="65" customFormat="1" ht="25.5" customHeight="1" spans="1:7">
      <c r="A33" s="83" t="s">
        <v>259</v>
      </c>
      <c r="B33" s="84" t="s">
        <v>260</v>
      </c>
      <c r="C33" s="79">
        <f t="shared" si="0"/>
        <v>56.75</v>
      </c>
      <c r="D33" s="85"/>
      <c r="E33" s="86">
        <v>56.75</v>
      </c>
      <c r="F33" s="82"/>
      <c r="G33" s="82"/>
    </row>
    <row r="34" s="65" customFormat="1" ht="25.5" customHeight="1" spans="1:7">
      <c r="A34" s="77" t="s">
        <v>261</v>
      </c>
      <c r="B34" s="78" t="s">
        <v>262</v>
      </c>
      <c r="C34" s="79">
        <f>D34+E34</f>
        <v>26.798</v>
      </c>
      <c r="D34" s="80">
        <f>SUM(D35:D43)</f>
        <v>26.798</v>
      </c>
      <c r="E34" s="81"/>
      <c r="F34" s="82"/>
      <c r="G34" s="82"/>
    </row>
    <row r="35" s="65" customFormat="1" ht="25.5" customHeight="1" spans="1:7">
      <c r="A35" s="87" t="s">
        <v>263</v>
      </c>
      <c r="B35" s="88" t="s">
        <v>264</v>
      </c>
      <c r="C35" s="89">
        <f t="shared" si="0"/>
        <v>3.36</v>
      </c>
      <c r="D35" s="90">
        <v>3.36</v>
      </c>
      <c r="E35" s="86"/>
      <c r="F35" s="82"/>
      <c r="G35" s="82"/>
    </row>
    <row r="36" s="65" customFormat="1" ht="25.5" customHeight="1" spans="1:7">
      <c r="A36" s="87" t="s">
        <v>265</v>
      </c>
      <c r="B36" s="88" t="s">
        <v>266</v>
      </c>
      <c r="C36" s="89">
        <f t="shared" si="0"/>
        <v>1.5</v>
      </c>
      <c r="D36" s="90">
        <v>1.5</v>
      </c>
      <c r="E36" s="86"/>
      <c r="F36" s="82"/>
      <c r="G36" s="82"/>
    </row>
    <row r="37" s="65" customFormat="1" ht="25.5" customHeight="1" spans="1:7">
      <c r="A37" s="87" t="s">
        <v>267</v>
      </c>
      <c r="B37" s="88" t="s">
        <v>268</v>
      </c>
      <c r="C37" s="89">
        <f t="shared" si="0"/>
        <v>0.8</v>
      </c>
      <c r="D37" s="90">
        <v>0.8</v>
      </c>
      <c r="E37" s="86"/>
      <c r="F37" s="82"/>
      <c r="G37" s="82"/>
    </row>
    <row r="38" s="65" customFormat="1" ht="25.5" customHeight="1" spans="1:7">
      <c r="A38" s="87" t="s">
        <v>269</v>
      </c>
      <c r="B38" s="88" t="s">
        <v>270</v>
      </c>
      <c r="C38" s="89">
        <f t="shared" si="0"/>
        <v>0.67</v>
      </c>
      <c r="D38" s="90">
        <v>0.67</v>
      </c>
      <c r="E38" s="86"/>
      <c r="F38" s="82"/>
      <c r="G38" s="82"/>
    </row>
    <row r="39" s="65" customFormat="1" ht="25.5" customHeight="1" spans="1:7">
      <c r="A39" s="87" t="s">
        <v>271</v>
      </c>
      <c r="B39" s="88" t="s">
        <v>272</v>
      </c>
      <c r="C39" s="89">
        <f>D39+E39</f>
        <v>20.25</v>
      </c>
      <c r="D39" s="90">
        <v>20.25</v>
      </c>
      <c r="E39" s="86"/>
      <c r="F39" s="82"/>
      <c r="G39" s="82"/>
    </row>
    <row r="40" s="65" customFormat="1" ht="25.5" customHeight="1" spans="1:7">
      <c r="A40" s="87">
        <v>3030515</v>
      </c>
      <c r="B40" s="88" t="s">
        <v>273</v>
      </c>
      <c r="C40" s="89">
        <f>D40+E40</f>
        <v>0.06</v>
      </c>
      <c r="D40" s="90">
        <v>0.06</v>
      </c>
      <c r="E40" s="86"/>
      <c r="F40" s="82"/>
      <c r="G40" s="82"/>
    </row>
    <row r="41" s="65" customFormat="1" ht="25.5" customHeight="1" spans="1:7">
      <c r="A41" s="87">
        <v>3030516</v>
      </c>
      <c r="B41" s="88" t="s">
        <v>274</v>
      </c>
      <c r="C41" s="89">
        <f>D41+E41</f>
        <v>0.05</v>
      </c>
      <c r="D41" s="90">
        <v>0.05</v>
      </c>
      <c r="E41" s="86"/>
      <c r="F41" s="82"/>
      <c r="G41" s="82"/>
    </row>
    <row r="42" s="65" customFormat="1" ht="25.5" customHeight="1" spans="1:7">
      <c r="A42" s="87">
        <v>3030517</v>
      </c>
      <c r="B42" s="88" t="s">
        <v>275</v>
      </c>
      <c r="C42" s="89">
        <f>D42+E42</f>
        <v>0.06</v>
      </c>
      <c r="D42" s="90">
        <v>0.06</v>
      </c>
      <c r="E42" s="86"/>
      <c r="F42" s="82"/>
      <c r="G42" s="82"/>
    </row>
    <row r="43" s="65" customFormat="1" ht="25.5" customHeight="1" spans="1:7">
      <c r="A43" s="87">
        <v>30309</v>
      </c>
      <c r="B43" s="88" t="s">
        <v>276</v>
      </c>
      <c r="C43" s="89">
        <f>D43+E43</f>
        <v>0.048</v>
      </c>
      <c r="D43" s="90">
        <v>0.048</v>
      </c>
      <c r="E43" s="86"/>
      <c r="F43" s="82"/>
      <c r="G43" s="82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花弋沂</cp:lastModifiedBy>
  <dcterms:created xsi:type="dcterms:W3CDTF">2018-01-17T04:55:00Z</dcterms:created>
  <cp:lastPrinted>2021-02-22T06:40:00Z</cp:lastPrinted>
  <dcterms:modified xsi:type="dcterms:W3CDTF">2021-06-17T02:42:54Z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EDOID">
    <vt:i4>10028670</vt:i4>
  </property>
</Properties>
</file>