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455" tabRatio="619" activeTab="10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'3'!$A$1:$D$42</definedName>
    <definedName name="_xlnm.Print_Area" localSheetId="5">'4'!$A$1:$D$35</definedName>
    <definedName name="_xlnm.Print_Area" localSheetId="6">'5'!$A$1:$K$11</definedName>
    <definedName name="_xlnm.Print_Area" localSheetId="7">'6'!$A$1:$E$34</definedName>
    <definedName name="_xlnm.Print_Area" localSheetId="8">'7'!$A$1:$E$42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<sst xmlns="http://schemas.openxmlformats.org/spreadsheetml/2006/main" count="432" uniqueCount="328">
  <si>
    <t>单位代码：040</t>
  </si>
  <si>
    <t>单位名称：肃南裕固族自治县白银蒙古族乡人民政府</t>
  </si>
  <si>
    <t>部门预算公开表</t>
  </si>
  <si>
    <t>编制日期：2021年 6 月 17 日</t>
  </si>
  <si>
    <t>部门领导：祁小勇</t>
  </si>
  <si>
    <t>财务负责人：袁团结</t>
  </si>
  <si>
    <t xml:space="preserve">    制表人：孙晓玲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</si>
  <si>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</si>
  <si>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</si>
  <si>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</si>
  <si>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</si>
  <si>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</si>
  <si>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</si>
  <si>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</si>
  <si>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</si>
  <si>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</si>
  <si>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</si>
  <si>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</si>
  <si>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</si>
  <si>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</si>
  <si>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</si>
  <si>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</si>
  <si>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</si>
  <si>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</si>
  <si>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</si>
  <si>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</si>
  <si>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</si>
  <si>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</si>
  <si>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</si>
  <si>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</si>
  <si>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</si>
  <si>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</si>
  <si>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</si>
  <si>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</si>
  <si>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</si>
  <si>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</si>
  <si>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</si>
  <si>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</si>
  <si>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</si>
  <si>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</si>
  <si>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</si>
  <si>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</si>
  <si>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</si>
  <si>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</si>
  <si>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</si>
  <si>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</si>
  <si>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</si>
  <si>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</si>
  <si>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</si>
  <si>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</si>
  <si>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</si>
  <si>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</si>
  <si>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</si>
  <si>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</si>
  <si>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</si>
  <si>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</si>
  <si>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</si>
  <si>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</si>
  <si>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</si>
  <si>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</si>
  <si>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</si>
  <si>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</si>
  <si>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</si>
  <si>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</si>
  <si>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</si>
  <si>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</si>
  <si>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</si>
  <si>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</si>
  <si>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</si>
  <si>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</si>
  <si>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</si>
  <si>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</si>
  <si>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</si>
  <si>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</si>
  <si>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</si>
  <si>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</si>
  <si>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</si>
  <si>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</si>
  <si>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</si>
  <si>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</si>
  <si>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</si>
  <si>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</si>
  <si>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</si>
  <si>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</si>
  <si>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</si>
  <si>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</si>
  <si>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</si>
  <si>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</si>
  <si>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</si>
  <si>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</si>
  <si>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</si>
  <si>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</si>
  <si>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</si>
  <si>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</si>
  <si>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</si>
  <si>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</si>
  <si>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</si>
  <si>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</si>
  <si>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</si>
  <si>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</si>
  <si>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</si>
  <si>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</si>
  <si>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</si>
  <si>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</si>
  <si>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</si>
  <si>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</si>
  <si>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</si>
  <si>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</si>
  <si>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</si>
  <si>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</si>
  <si>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</si>
  <si>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</si>
  <si>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</si>
  <si>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</si>
  <si>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</si>
  <si>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</si>
  <si>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</si>
  <si>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</si>
  <si>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城乡社区支出</t>
  </si>
  <si>
    <t xml:space="preserve">  城乡社区环境卫生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</si>
  <si>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城乡社区环境卫生</t>
    </r>
  </si>
  <si>
    <t>农林水支出</t>
  </si>
  <si>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农村综合改革</t>
    </r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</si>
  <si>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</si>
  <si>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</si>
  <si>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</si>
  <si>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</si>
  <si>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</si>
  <si>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</si>
  <si>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</si>
  <si>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</si>
  <si>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</si>
  <si>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</si>
  <si>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</si>
  <si>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</si>
  <si>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</si>
  <si>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</si>
  <si>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</si>
  <si>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</si>
  <si>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</si>
  <si>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</si>
  <si>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</si>
  <si>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</si>
  <si>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</si>
  <si>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</si>
  <si>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</si>
  <si>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</si>
  <si>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</si>
  <si>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</si>
  <si>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</si>
  <si>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</si>
  <si>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</si>
  <si>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</si>
  <si>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</si>
  <si>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</si>
  <si>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</si>
  <si>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</si>
  <si>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</si>
  <si>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</si>
  <si>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</si>
  <si>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</si>
  <si>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</si>
  <si>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</si>
  <si>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</si>
  <si>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</si>
  <si>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</si>
  <si>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</si>
  <si>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</si>
  <si>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</si>
  <si>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</si>
  <si>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</si>
  <si>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</si>
  <si>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</si>
  <si>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白银蒙古族乡人民政府</t>
  </si>
  <si>
    <t>一般公共预算支出情况表</t>
  </si>
  <si>
    <t>科目编码</t>
  </si>
  <si>
    <t>科目名称</t>
  </si>
  <si>
    <t>201</t>
  </si>
  <si>
    <t xml:space="preserve">  20111</t>
  </si>
  <si>
    <t xml:space="preserve">    2011101</t>
  </si>
  <si>
    <t xml:space="preserve">    2011102</t>
  </si>
  <si>
    <t xml:space="preserve">    2011103</t>
  </si>
  <si>
    <t xml:space="preserve">    2011104</t>
  </si>
  <si>
    <t xml:space="preserve">    2011150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</si>
  <si>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</si>
  <si>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</si>
  <si>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</si>
  <si>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</si>
  <si>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</si>
  <si>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</si>
  <si>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</si>
  <si>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</si>
  <si>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</si>
  <si>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</si>
  <si>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</si>
  <si>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r>
      <rPr>
        <b/>
        <sz val="9"/>
        <color indexed="8"/>
        <rFont val="宋体"/>
        <charset val="134"/>
      </rPr>
      <t>21</t>
    </r>
    <r>
      <rPr>
        <b/>
        <sz val="9"/>
        <color indexed="8"/>
        <rFont val="宋体"/>
        <charset val="134"/>
      </rPr>
      <t>2</t>
    </r>
  </si>
  <si>
    <t xml:space="preserve">  21205</t>
  </si>
  <si>
    <t xml:space="preserve">    2120501</t>
  </si>
  <si>
    <t>213</t>
  </si>
  <si>
    <t xml:space="preserve">  21307</t>
  </si>
  <si>
    <t xml:space="preserve">    2130705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</si>
  <si>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</si>
  <si>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</si>
  <si>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</si>
  <si>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</si>
  <si>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</si>
  <si>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</si>
  <si>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</si>
  <si>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</si>
  <si>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</si>
  <si>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</si>
  <si>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</si>
  <si>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</si>
  <si>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</si>
  <si>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</si>
  <si>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</si>
  <si>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</si>
  <si>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</si>
  <si>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</si>
  <si>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</si>
  <si>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</si>
  <si>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</si>
  <si>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</si>
  <si>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</si>
  <si>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</si>
  <si>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</si>
  <si>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</si>
  <si>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</si>
  <si>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</si>
  <si>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</si>
  <si>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</si>
  <si>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</si>
  <si>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</si>
  <si>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</si>
  <si>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</si>
  <si>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</si>
  <si>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</si>
  <si>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</si>
  <si>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</si>
  <si>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</si>
  <si>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</si>
  <si>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</si>
  <si>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</si>
  <si>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</si>
  <si>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</si>
  <si>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</si>
  <si>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</si>
  <si>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</si>
  <si>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</si>
  <si>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</si>
  <si>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</si>
  <si>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</si>
  <si>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</si>
  <si>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</si>
  <si>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</si>
  <si>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</si>
  <si>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</si>
  <si>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</si>
  <si>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</si>
  <si>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</si>
  <si>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</si>
  <si>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</si>
  <si>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</si>
  <si>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>3030502</t>
  </si>
  <si>
    <t>长期聘用人员补助</t>
  </si>
  <si>
    <t>3030504</t>
  </si>
  <si>
    <t>人大代表补助</t>
  </si>
  <si>
    <t>3030509</t>
  </si>
  <si>
    <t>长期聘用人员五金补助</t>
  </si>
  <si>
    <t>3030510</t>
  </si>
  <si>
    <t>遗属生活补助</t>
  </si>
  <si>
    <t>3030512</t>
  </si>
  <si>
    <t>自收自支人员支出</t>
  </si>
  <si>
    <t>公益性岗位人员采暖费补助</t>
  </si>
  <si>
    <t>遗属采暖费补助</t>
  </si>
  <si>
    <t>长期聘用人员采暖费补助</t>
  </si>
  <si>
    <t>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</si>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</sst>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#,##0.00;[Red]#,##0.00"/>
    <numFmt numFmtId="178" formatCode="#,##0.00_);[Red]\(#,##0.00\)"/>
    <numFmt numFmtId="179" formatCode="0.00_ ;[Red]\-0.00\ 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0"/>
      <color indexed="12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24" borderId="3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1" borderId="3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31" borderId="33" applyNumberFormat="0" applyAlignment="0" applyProtection="0">
      <alignment vertical="center"/>
    </xf>
    <xf numFmtId="0" fontId="33" fillId="31" borderId="32" applyNumberFormat="0" applyAlignment="0" applyProtection="0">
      <alignment vertical="center"/>
    </xf>
    <xf numFmtId="0" fontId="36" fillId="33" borderId="3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20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2" fillId="0" borderId="0" xfId="0" applyFont="1" applyFill="1"/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" fontId="13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12" fillId="0" borderId="3" xfId="0" applyNumberFormat="1" applyFont="1" applyFill="1" applyBorder="1" applyAlignment="1" applyProtection="1">
      <alignment horizontal="right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vertical="center"/>
    </xf>
    <xf numFmtId="0" fontId="4" fillId="0" borderId="22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24" xfId="49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/>
    </xf>
    <xf numFmtId="176" fontId="4" fillId="0" borderId="25" xfId="49" applyNumberFormat="1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3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Fill="1" applyBorder="1" applyAlignment="1" applyProtection="1">
      <alignment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vertical="center" wrapText="1"/>
    </xf>
    <xf numFmtId="4" fontId="4" fillId="0" borderId="24" xfId="49" applyNumberFormat="1" applyFont="1" applyFill="1" applyBorder="1" applyAlignment="1" applyProtection="1">
      <alignment wrapText="1"/>
    </xf>
    <xf numFmtId="0" fontId="4" fillId="0" borderId="24" xfId="49" applyFont="1" applyBorder="1" applyAlignment="1" applyProtection="1">
      <alignment vertical="center"/>
    </xf>
    <xf numFmtId="176" fontId="4" fillId="0" borderId="25" xfId="49" applyNumberFormat="1" applyFont="1" applyBorder="1" applyAlignment="1" applyProtection="1">
      <alignment vertical="center"/>
    </xf>
    <xf numFmtId="176" fontId="4" fillId="0" borderId="24" xfId="49" applyNumberFormat="1" applyFont="1" applyBorder="1" applyAlignment="1" applyProtection="1"/>
    <xf numFmtId="0" fontId="4" fillId="0" borderId="24" xfId="49" applyFont="1" applyFill="1" applyBorder="1" applyAlignment="1" applyProtection="1">
      <alignment horizontal="center" vertical="center"/>
    </xf>
    <xf numFmtId="176" fontId="4" fillId="0" borderId="25" xfId="49" applyNumberFormat="1" applyFont="1" applyFill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176" fontId="4" fillId="0" borderId="25" xfId="49" applyNumberFormat="1" applyFont="1" applyBorder="1" applyAlignment="1" applyProtection="1">
      <alignment horizontal="center" vertical="center"/>
    </xf>
    <xf numFmtId="4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/>
    <xf numFmtId="176" fontId="4" fillId="0" borderId="25" xfId="49" applyNumberFormat="1" applyFont="1" applyBorder="1" applyAlignment="1" applyProtection="1">
      <alignment horizontal="right" vertical="center" wrapText="1"/>
    </xf>
    <xf numFmtId="176" fontId="4" fillId="0" borderId="25" xfId="49" applyNumberFormat="1" applyFont="1" applyBorder="1" applyAlignment="1" applyProtection="1"/>
    <xf numFmtId="0" fontId="4" fillId="0" borderId="24" xfId="49" applyFont="1" applyBorder="1" applyAlignment="1" applyProtection="1"/>
    <xf numFmtId="176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horizontal="center" vertical="center"/>
    </xf>
    <xf numFmtId="176" fontId="4" fillId="0" borderId="23" xfId="49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F23" sqref="F23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200"/>
    </row>
    <row r="3" ht="18.75" customHeight="1" spans="1:10">
      <c r="A3" s="201" t="s">
        <v>0</v>
      </c>
      <c r="B3" s="202"/>
      <c r="C3" s="201"/>
      <c r="D3" s="201"/>
      <c r="E3" s="201"/>
      <c r="F3" s="201"/>
      <c r="G3" s="201"/>
      <c r="H3" s="201"/>
      <c r="I3" s="201"/>
      <c r="J3"/>
    </row>
    <row r="4" ht="16.5" customHeight="1" spans="1:10">
      <c r="A4" s="201" t="s">
        <v>1</v>
      </c>
      <c r="B4" s="201"/>
      <c r="C4" s="201"/>
      <c r="D4" s="201"/>
      <c r="E4" s="201"/>
      <c r="F4" s="201"/>
      <c r="G4" s="201"/>
      <c r="H4" s="201"/>
      <c r="I4" s="201"/>
      <c r="J4"/>
    </row>
    <row r="5" ht="14.25" customHeight="1" spans="1:10">
      <c r="A5" s="201"/>
      <c r="B5" s="201"/>
      <c r="C5" s="201"/>
      <c r="D5" s="201"/>
      <c r="E5" s="201"/>
      <c r="F5" s="201"/>
      <c r="G5" s="201"/>
      <c r="H5" s="201"/>
      <c r="I5" s="201"/>
      <c r="J5"/>
    </row>
    <row r="6" ht="14.25" customHeight="1" spans="1:10">
      <c r="A6" s="201"/>
      <c r="B6" s="201"/>
      <c r="C6" s="201"/>
      <c r="D6" s="201"/>
      <c r="E6" s="201"/>
      <c r="F6" s="201"/>
      <c r="G6" s="201"/>
      <c r="H6" s="201"/>
      <c r="I6" s="201"/>
      <c r="J6"/>
    </row>
    <row r="7" ht="14.25" customHeight="1" spans="1:10">
      <c r="A7" s="201"/>
      <c r="B7" s="201"/>
      <c r="C7" s="201"/>
      <c r="D7" s="201"/>
      <c r="E7" s="201"/>
      <c r="F7" s="201"/>
      <c r="G7" s="201"/>
      <c r="H7" s="201"/>
      <c r="I7" s="201"/>
      <c r="J7"/>
    </row>
    <row r="8" ht="14.25" customHeight="1" spans="1:10">
      <c r="A8" s="201"/>
      <c r="B8" s="201"/>
      <c r="C8" s="201"/>
      <c r="D8" s="201"/>
      <c r="E8" s="201"/>
      <c r="F8" s="201"/>
      <c r="G8" s="201"/>
      <c r="H8" s="201"/>
      <c r="I8" s="201"/>
      <c r="J8"/>
    </row>
    <row r="9" ht="33" customHeight="1" spans="1:10">
      <c r="A9" s="203" t="s">
        <v>2</v>
      </c>
      <c r="B9" s="203"/>
      <c r="C9" s="203"/>
      <c r="D9" s="203"/>
      <c r="E9" s="203"/>
      <c r="F9" s="203"/>
      <c r="G9" s="203"/>
      <c r="H9" s="203"/>
      <c r="I9" s="203"/>
      <c r="J9"/>
    </row>
    <row r="10" ht="14.25" customHeight="1" spans="1:10">
      <c r="A10" s="201"/>
      <c r="B10" s="201"/>
      <c r="C10" s="201"/>
      <c r="D10" s="201"/>
      <c r="E10" s="201"/>
      <c r="F10" s="201"/>
      <c r="G10" s="201"/>
      <c r="H10" s="201"/>
      <c r="I10" s="201"/>
      <c r="J10"/>
    </row>
    <row r="11" ht="14.25" customHeight="1" spans="1:10">
      <c r="A11" s="201"/>
      <c r="B11" s="201"/>
      <c r="C11" s="201"/>
      <c r="D11" s="201"/>
      <c r="E11" s="201"/>
      <c r="F11" s="201"/>
      <c r="G11" s="201"/>
      <c r="H11" s="201"/>
      <c r="I11" s="201"/>
      <c r="J11"/>
    </row>
    <row r="12" ht="14.25" customHeight="1" spans="1:10">
      <c r="A12" s="201"/>
      <c r="B12" s="201"/>
      <c r="C12" s="201"/>
      <c r="D12" s="201"/>
      <c r="E12" s="201"/>
      <c r="F12" s="201"/>
      <c r="G12" s="201"/>
      <c r="H12" s="201"/>
      <c r="I12" s="201"/>
      <c r="J12"/>
    </row>
    <row r="13" ht="14.25" customHeight="1" spans="1:10">
      <c r="A13" s="201"/>
      <c r="B13" s="201"/>
      <c r="C13" s="201"/>
      <c r="D13" s="201"/>
      <c r="E13" s="201"/>
      <c r="F13" s="201"/>
      <c r="G13" s="201"/>
      <c r="H13" s="201"/>
      <c r="I13" s="201"/>
      <c r="J13"/>
    </row>
    <row r="14" ht="14.25" customHeight="1" spans="1:10">
      <c r="A14" s="201"/>
      <c r="B14" s="201"/>
      <c r="C14" s="201"/>
      <c r="D14" s="201"/>
      <c r="E14" s="201"/>
      <c r="F14" s="201"/>
      <c r="G14" s="201"/>
      <c r="H14" s="201"/>
      <c r="I14" s="201"/>
      <c r="J14"/>
    </row>
    <row r="15" ht="14.25" customHeight="1" spans="1:10">
      <c r="A15" s="201"/>
      <c r="B15" s="201"/>
      <c r="C15" s="201"/>
      <c r="D15" s="201"/>
      <c r="E15" s="201"/>
      <c r="F15" s="201"/>
      <c r="G15" s="201"/>
      <c r="H15" s="201"/>
      <c r="I15" s="201"/>
      <c r="J15"/>
    </row>
    <row r="16" ht="14.25" customHeight="1" spans="1:10">
      <c r="A16" s="201"/>
      <c r="B16" s="201"/>
      <c r="C16" s="201"/>
      <c r="D16" s="201"/>
      <c r="E16" s="201"/>
      <c r="F16" s="201"/>
      <c r="G16" s="201"/>
      <c r="H16" s="201"/>
      <c r="I16" s="201"/>
      <c r="J16"/>
    </row>
    <row r="17" ht="14.25" customHeight="1" spans="1:10">
      <c r="A17" s="201"/>
      <c r="B17" s="201"/>
      <c r="C17" s="201"/>
      <c r="D17" s="201"/>
      <c r="E17" s="201"/>
      <c r="F17" s="201"/>
      <c r="G17" s="201"/>
      <c r="H17" s="201"/>
      <c r="I17" s="201"/>
      <c r="J17"/>
    </row>
    <row r="18" ht="14.25" customHeight="1" spans="1:10">
      <c r="A18" s="201"/>
      <c r="B18" s="201"/>
      <c r="C18" s="201"/>
      <c r="D18" s="201"/>
      <c r="E18" s="201"/>
      <c r="F18" s="201"/>
      <c r="G18" s="201"/>
      <c r="H18" s="201"/>
      <c r="I18" s="201"/>
      <c r="J18"/>
    </row>
    <row r="19" ht="14.25" customHeight="1" spans="1:10">
      <c r="A19" s="202" t="s">
        <v>3</v>
      </c>
      <c r="B19" s="201"/>
      <c r="C19" s="201"/>
      <c r="D19" s="201"/>
      <c r="E19" s="201"/>
      <c r="F19" s="201"/>
      <c r="G19" s="201"/>
      <c r="H19" s="201"/>
      <c r="I19" s="201"/>
      <c r="J19"/>
    </row>
    <row r="20" ht="14.25" customHeight="1" spans="1:10">
      <c r="A20" s="201"/>
      <c r="B20" s="201"/>
      <c r="C20" s="201"/>
      <c r="D20" s="201"/>
      <c r="E20" s="201"/>
      <c r="F20" s="201"/>
      <c r="G20" s="201"/>
      <c r="H20" s="201"/>
      <c r="I20" s="201"/>
      <c r="J20"/>
    </row>
    <row r="21" ht="14.25" customHeight="1" spans="1:10">
      <c r="A21" s="201"/>
      <c r="B21" s="201"/>
      <c r="C21" s="201"/>
      <c r="D21" s="201"/>
      <c r="E21" s="201"/>
      <c r="F21" s="201"/>
      <c r="G21" s="201"/>
      <c r="I21" s="201"/>
      <c r="J21"/>
    </row>
    <row r="22" ht="14.25" customHeight="1" spans="1:10">
      <c r="A22" s="201"/>
      <c r="B22" s="201" t="s">
        <v>4</v>
      </c>
      <c r="E22" s="201" t="s">
        <v>5</v>
      </c>
      <c r="G22" s="201" t="s">
        <v>6</v>
      </c>
      <c r="I22" s="201"/>
      <c r="J22"/>
    </row>
    <row r="23" ht="15.75" customHeight="1" spans="2:2">
      <c r="B23" s="201" t="s">
        <v>7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1" sqref="C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89"/>
      <c r="C3"/>
      <c r="D3"/>
    </row>
    <row r="4" ht="24.75" customHeight="1" spans="2:4">
      <c r="B4" s="190" t="s">
        <v>9</v>
      </c>
      <c r="C4" s="191" t="s">
        <v>10</v>
      </c>
      <c r="D4"/>
    </row>
    <row r="5" ht="24.75" customHeight="1" spans="2:4">
      <c r="B5" s="192" t="s">
        <v>11</v>
      </c>
      <c r="C5" s="193"/>
      <c r="D5"/>
    </row>
    <row r="6" ht="24.75" customHeight="1" spans="2:4">
      <c r="B6" s="192" t="s">
        <v>12</v>
      </c>
      <c r="C6" s="193" t="s">
        <v>13</v>
      </c>
      <c r="D6"/>
    </row>
    <row r="7" ht="24.75" customHeight="1" spans="2:4">
      <c r="B7" s="192" t="s">
        <v>14</v>
      </c>
      <c r="C7" s="193" t="s">
        <v>15</v>
      </c>
      <c r="D7"/>
    </row>
    <row r="8" ht="24.75" customHeight="1" spans="2:4">
      <c r="B8" s="192" t="s">
        <v>16</v>
      </c>
      <c r="C8" s="193"/>
      <c r="D8"/>
    </row>
    <row r="9" ht="24.75" customHeight="1" spans="2:4">
      <c r="B9" s="192" t="s">
        <v>17</v>
      </c>
      <c r="C9" s="193" t="s">
        <v>18</v>
      </c>
      <c r="D9"/>
    </row>
    <row r="10" ht="24.75" customHeight="1" spans="2:4">
      <c r="B10" s="192" t="s">
        <v>19</v>
      </c>
      <c r="C10" s="193" t="s">
        <v>20</v>
      </c>
      <c r="D10"/>
    </row>
    <row r="11" ht="24.75" customHeight="1" spans="2:4">
      <c r="B11" s="194" t="s">
        <v>21</v>
      </c>
      <c r="C11" s="193" t="s">
        <v>22</v>
      </c>
      <c r="D11"/>
    </row>
    <row r="12" ht="24.75" customHeight="1" spans="2:4">
      <c r="B12" s="195" t="s">
        <v>23</v>
      </c>
      <c r="C12" s="196" t="s">
        <v>24</v>
      </c>
      <c r="D12"/>
    </row>
    <row r="13" ht="24.75" customHeight="1" spans="2:4">
      <c r="B13" s="195" t="s">
        <v>25</v>
      </c>
      <c r="C13" s="197"/>
      <c r="D13"/>
    </row>
    <row r="14" ht="24.75" customHeight="1" spans="2:4">
      <c r="B14" s="195" t="s">
        <v>26</v>
      </c>
      <c r="C14" s="197"/>
      <c r="D14"/>
    </row>
    <row r="15" ht="24.75" customHeight="1" spans="2:4">
      <c r="B15" s="198" t="s">
        <v>27</v>
      </c>
      <c r="C15" s="199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D18" sqref="D18"/>
    </sheetView>
  </sheetViews>
  <sheetFormatPr defaultColWidth="9.14285714285714" defaultRowHeight="12.75" customHeight="1" outlineLevelCol="3"/>
  <cols>
    <col min="1" max="1" width="29.7142857142857" style="152" customWidth="1"/>
    <col min="2" max="2" width="17.5714285714286" style="152" customWidth="1"/>
    <col min="3" max="3" width="28.5714285714286" style="152" customWidth="1"/>
    <col min="4" max="4" width="15.5714285714286" style="152" customWidth="1"/>
    <col min="5" max="16384" width="9.14285714285714" style="153"/>
  </cols>
  <sheetData>
    <row r="1" ht="24.75" customHeight="1" spans="1:1">
      <c r="A1" s="154" t="s">
        <v>28</v>
      </c>
    </row>
    <row r="2" ht="24.75" customHeight="1" spans="1:4">
      <c r="A2" s="155" t="s">
        <v>29</v>
      </c>
      <c r="B2" s="155"/>
      <c r="C2" s="155"/>
      <c r="D2" s="155"/>
    </row>
    <row r="3" ht="24.75" customHeight="1" spans="1:4">
      <c r="A3" s="156"/>
      <c r="B3" s="157"/>
      <c r="C3" s="158"/>
      <c r="D3" s="159" t="s">
        <v>30</v>
      </c>
    </row>
    <row r="4" ht="24.75" customHeight="1" spans="1:4">
      <c r="A4" s="160" t="s">
        <v>31</v>
      </c>
      <c r="B4" s="161"/>
      <c r="C4" s="161" t="s">
        <v>32</v>
      </c>
      <c r="D4" s="162"/>
    </row>
    <row r="5" ht="24.75" customHeight="1" spans="1:4">
      <c r="A5" s="160" t="s">
        <v>33</v>
      </c>
      <c r="B5" s="161" t="s">
        <v>34</v>
      </c>
      <c r="C5" s="161" t="s">
        <v>33</v>
      </c>
      <c r="D5" s="162" t="s">
        <v>34</v>
      </c>
    </row>
    <row r="6" s="151" customFormat="1" ht="24.75" customHeight="1" spans="1:4">
      <c r="A6" s="163" t="s">
        <v>35</v>
      </c>
      <c r="B6" s="164">
        <v>548.32</v>
      </c>
      <c r="C6" s="165" t="s">
        <v>36</v>
      </c>
      <c r="D6" s="166">
        <v>407.17</v>
      </c>
    </row>
    <row r="7" s="151" customFormat="1" ht="24.75" customHeight="1" spans="1:4">
      <c r="A7" s="163" t="s">
        <v>37</v>
      </c>
      <c r="B7" s="167">
        <v>0</v>
      </c>
      <c r="C7" s="165" t="s">
        <v>38</v>
      </c>
      <c r="D7" s="166"/>
    </row>
    <row r="8" s="151" customFormat="1" ht="24.75" customHeight="1" spans="1:4">
      <c r="A8" s="168" t="s">
        <v>39</v>
      </c>
      <c r="B8" s="167">
        <v>0</v>
      </c>
      <c r="C8" s="165" t="s">
        <v>40</v>
      </c>
      <c r="D8" s="166"/>
    </row>
    <row r="9" s="151" customFormat="1" ht="24.75" customHeight="1" spans="1:4">
      <c r="A9" s="163" t="s">
        <v>41</v>
      </c>
      <c r="B9" s="167">
        <v>0</v>
      </c>
      <c r="C9" s="165" t="s">
        <v>42</v>
      </c>
      <c r="D9" s="166"/>
    </row>
    <row r="10" s="151" customFormat="1" ht="24.75" customHeight="1" spans="1:4">
      <c r="A10" s="163" t="s">
        <v>43</v>
      </c>
      <c r="B10" s="167">
        <v>0</v>
      </c>
      <c r="C10" s="165" t="s">
        <v>44</v>
      </c>
      <c r="D10" s="166"/>
    </row>
    <row r="11" s="151" customFormat="1" ht="24.75" customHeight="1" spans="1:4">
      <c r="A11" s="168" t="s">
        <v>45</v>
      </c>
      <c r="B11" s="167">
        <v>0</v>
      </c>
      <c r="C11" s="165" t="s">
        <v>46</v>
      </c>
      <c r="D11" s="169"/>
    </row>
    <row r="12" s="151" customFormat="1" ht="24.75" customHeight="1" spans="1:4">
      <c r="A12" s="168" t="s">
        <v>47</v>
      </c>
      <c r="B12" s="167">
        <v>0</v>
      </c>
      <c r="C12" s="165" t="s">
        <v>48</v>
      </c>
      <c r="D12" s="170"/>
    </row>
    <row r="13" s="151" customFormat="1" ht="24.75" customHeight="1" spans="1:4">
      <c r="A13" s="163" t="s">
        <v>49</v>
      </c>
      <c r="B13" s="167">
        <v>0</v>
      </c>
      <c r="C13" s="165" t="s">
        <v>50</v>
      </c>
      <c r="D13" s="171">
        <v>40.68</v>
      </c>
    </row>
    <row r="14" s="151" customFormat="1" ht="24.75" customHeight="1" spans="1:4">
      <c r="A14" s="163" t="s">
        <v>51</v>
      </c>
      <c r="B14" s="167">
        <v>0</v>
      </c>
      <c r="C14" s="165" t="s">
        <v>52</v>
      </c>
      <c r="D14" s="171"/>
    </row>
    <row r="15" s="151" customFormat="1" ht="24.75" customHeight="1" spans="1:4">
      <c r="A15" s="168"/>
      <c r="B15" s="165"/>
      <c r="C15" s="165" t="s">
        <v>53</v>
      </c>
      <c r="D15" s="171">
        <v>15.74</v>
      </c>
    </row>
    <row r="16" s="151" customFormat="1" ht="24.75" customHeight="1" spans="1:4">
      <c r="A16" s="168"/>
      <c r="B16" s="165"/>
      <c r="C16" s="165" t="s">
        <v>54</v>
      </c>
      <c r="D16" s="171"/>
    </row>
    <row r="17" s="151" customFormat="1" ht="24.75" customHeight="1" spans="1:4">
      <c r="A17" s="163"/>
      <c r="B17" s="165"/>
      <c r="C17" s="165" t="s">
        <v>55</v>
      </c>
      <c r="D17" s="171">
        <v>5.4</v>
      </c>
    </row>
    <row r="18" s="151" customFormat="1" ht="24.75" customHeight="1" spans="1:4">
      <c r="A18" s="163"/>
      <c r="B18" s="165"/>
      <c r="C18" s="165" t="s">
        <v>56</v>
      </c>
      <c r="D18" s="171">
        <v>50.94</v>
      </c>
    </row>
    <row r="19" s="151" customFormat="1" ht="24.75" customHeight="1" spans="1:4">
      <c r="A19" s="163"/>
      <c r="B19" s="165"/>
      <c r="C19" s="165" t="s">
        <v>57</v>
      </c>
      <c r="D19" s="171"/>
    </row>
    <row r="20" s="151" customFormat="1" ht="24.75" customHeight="1" spans="1:4">
      <c r="A20" s="163"/>
      <c r="B20" s="165"/>
      <c r="C20" s="165" t="s">
        <v>58</v>
      </c>
      <c r="D20" s="171">
        <v>0</v>
      </c>
    </row>
    <row r="21" s="151" customFormat="1" ht="24.75" customHeight="1" spans="1:4">
      <c r="A21" s="163"/>
      <c r="B21" s="165"/>
      <c r="C21" s="165" t="s">
        <v>59</v>
      </c>
      <c r="D21" s="171">
        <v>0</v>
      </c>
    </row>
    <row r="22" s="151" customFormat="1" ht="24.75" customHeight="1" spans="1:4">
      <c r="A22" s="163"/>
      <c r="B22" s="165"/>
      <c r="C22" s="165" t="s">
        <v>60</v>
      </c>
      <c r="D22" s="171">
        <v>0</v>
      </c>
    </row>
    <row r="23" s="151" customFormat="1" ht="24.75" customHeight="1" spans="1:4">
      <c r="A23" s="163"/>
      <c r="B23" s="165"/>
      <c r="C23" s="165" t="s">
        <v>61</v>
      </c>
      <c r="D23" s="171">
        <v>0</v>
      </c>
    </row>
    <row r="24" s="151" customFormat="1" ht="24.75" customHeight="1" spans="1:4">
      <c r="A24" s="163"/>
      <c r="B24" s="165"/>
      <c r="C24" s="165" t="s">
        <v>62</v>
      </c>
      <c r="D24" s="171">
        <v>0</v>
      </c>
    </row>
    <row r="25" s="151" customFormat="1" ht="24.75" customHeight="1" spans="1:4">
      <c r="A25" s="163"/>
      <c r="B25" s="165"/>
      <c r="C25" s="165" t="s">
        <v>63</v>
      </c>
      <c r="D25" s="171">
        <v>28.39</v>
      </c>
    </row>
    <row r="26" s="151" customFormat="1" ht="24.75" customHeight="1" spans="1:4">
      <c r="A26" s="163"/>
      <c r="B26" s="165"/>
      <c r="C26" s="165" t="s">
        <v>64</v>
      </c>
      <c r="D26" s="171"/>
    </row>
    <row r="27" s="151" customFormat="1" ht="24.75" customHeight="1" spans="1:4">
      <c r="A27" s="163"/>
      <c r="B27" s="165"/>
      <c r="C27" s="165" t="s">
        <v>65</v>
      </c>
      <c r="D27" s="171"/>
    </row>
    <row r="28" s="151" customFormat="1" ht="24.75" customHeight="1" spans="1:4">
      <c r="A28" s="163"/>
      <c r="B28" s="165"/>
      <c r="C28" s="165" t="s">
        <v>66</v>
      </c>
      <c r="D28" s="172"/>
    </row>
    <row r="29" s="151" customFormat="1" ht="24.75" customHeight="1" spans="1:4">
      <c r="A29" s="163"/>
      <c r="B29" s="165"/>
      <c r="C29" s="165" t="s">
        <v>67</v>
      </c>
      <c r="D29" s="172"/>
    </row>
    <row r="30" s="151" customFormat="1" ht="24.75" customHeight="1" spans="1:4">
      <c r="A30" s="163"/>
      <c r="B30" s="165"/>
      <c r="C30" s="165" t="s">
        <v>68</v>
      </c>
      <c r="D30" s="172"/>
    </row>
    <row r="31" s="151" customFormat="1" ht="24.75" customHeight="1" spans="1:4">
      <c r="A31" s="163"/>
      <c r="B31" s="165"/>
      <c r="C31" s="165" t="s">
        <v>69</v>
      </c>
      <c r="D31" s="172"/>
    </row>
    <row r="32" s="151" customFormat="1" ht="24.75" customHeight="1" spans="1:4">
      <c r="A32" s="163"/>
      <c r="B32" s="165"/>
      <c r="C32" s="165" t="s">
        <v>70</v>
      </c>
      <c r="D32" s="172"/>
    </row>
    <row r="33" s="151" customFormat="1" ht="24.75" customHeight="1" spans="1:4">
      <c r="A33" s="163"/>
      <c r="B33" s="165"/>
      <c r="C33" s="165" t="s">
        <v>71</v>
      </c>
      <c r="D33" s="172"/>
    </row>
    <row r="34" s="151" customFormat="1" ht="24.75" customHeight="1" spans="1:4">
      <c r="A34" s="163"/>
      <c r="B34" s="165"/>
      <c r="C34" s="165" t="s">
        <v>72</v>
      </c>
      <c r="D34" s="173"/>
    </row>
    <row r="35" ht="24.75" customHeight="1" spans="1:4">
      <c r="A35" s="174"/>
      <c r="B35" s="175"/>
      <c r="C35" s="175"/>
      <c r="D35" s="176"/>
    </row>
    <row r="36" s="151" customFormat="1" ht="24.75" customHeight="1" spans="1:4">
      <c r="A36" s="177" t="s">
        <v>73</v>
      </c>
      <c r="B36" s="167">
        <f>SUM(B6:B14)</f>
        <v>548.32</v>
      </c>
      <c r="C36" s="178" t="s">
        <v>74</v>
      </c>
      <c r="D36" s="169">
        <f>SUM(D6:D34)</f>
        <v>548.32</v>
      </c>
    </row>
    <row r="37" ht="24.75" customHeight="1" spans="1:4">
      <c r="A37" s="179"/>
      <c r="B37" s="175"/>
      <c r="C37" s="180"/>
      <c r="D37" s="176"/>
    </row>
    <row r="38" ht="24.75" customHeight="1" spans="1:4">
      <c r="A38" s="179"/>
      <c r="B38" s="175"/>
      <c r="C38" s="180"/>
      <c r="D38" s="176"/>
    </row>
    <row r="39" s="151" customFormat="1" ht="24.75" customHeight="1" spans="1:4">
      <c r="A39" s="163" t="s">
        <v>75</v>
      </c>
      <c r="B39" s="181"/>
      <c r="C39" s="165" t="s">
        <v>76</v>
      </c>
      <c r="D39" s="169"/>
    </row>
    <row r="40" s="151" customFormat="1" ht="24.75" customHeight="1" spans="1:4">
      <c r="A40" s="163" t="s">
        <v>77</v>
      </c>
      <c r="B40" s="181"/>
      <c r="C40" s="165"/>
      <c r="D40" s="182"/>
    </row>
    <row r="41" ht="24.75" customHeight="1" spans="1:4">
      <c r="A41" s="153"/>
      <c r="B41" s="183"/>
      <c r="C41" s="184"/>
      <c r="D41" s="176"/>
    </row>
    <row r="42" ht="24.75" customHeight="1" spans="1:4">
      <c r="A42" s="185"/>
      <c r="B42" s="183"/>
      <c r="C42" s="184"/>
      <c r="D42" s="176"/>
    </row>
    <row r="43" s="151" customFormat="1" ht="24.75" customHeight="1" spans="1:4">
      <c r="A43" s="177" t="s">
        <v>78</v>
      </c>
      <c r="B43" s="186">
        <f>B36</f>
        <v>548.32</v>
      </c>
      <c r="C43" s="187" t="s">
        <v>79</v>
      </c>
      <c r="D43" s="188">
        <f>D36</f>
        <v>548.32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0" sqref="B10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6" t="s">
        <v>28</v>
      </c>
    </row>
    <row r="2" ht="24.75" customHeight="1" spans="1:2">
      <c r="A2" s="4" t="s">
        <v>80</v>
      </c>
      <c r="B2" s="4"/>
    </row>
    <row r="3" ht="24.75" customHeight="1" spans="1:2">
      <c r="A3" s="145"/>
      <c r="B3" s="146"/>
    </row>
    <row r="4" ht="24" customHeight="1" spans="1:2">
      <c r="A4" s="147" t="s">
        <v>33</v>
      </c>
      <c r="B4" s="148" t="s">
        <v>34</v>
      </c>
    </row>
    <row r="5" s="12" customFormat="1" ht="24.75" customHeight="1" spans="1:3">
      <c r="A5" s="149" t="s">
        <v>35</v>
      </c>
      <c r="B5" s="150">
        <v>548.32</v>
      </c>
      <c r="C5" s="2"/>
    </row>
    <row r="6" ht="24.75" customHeight="1" spans="1:2">
      <c r="A6" s="149" t="s">
        <v>81</v>
      </c>
      <c r="B6" s="150">
        <v>548.32</v>
      </c>
    </row>
    <row r="7" ht="24.75" customHeight="1" spans="1:2">
      <c r="A7" s="149" t="s">
        <v>82</v>
      </c>
      <c r="B7" s="150">
        <f>B6</f>
        <v>548.32</v>
      </c>
    </row>
    <row r="8" ht="24.75" customHeight="1" spans="1:2">
      <c r="A8" s="149" t="s">
        <v>75</v>
      </c>
      <c r="B8" s="150"/>
    </row>
    <row r="9" ht="24.75" customHeight="1" spans="1:2">
      <c r="A9" s="149" t="s">
        <v>83</v>
      </c>
      <c r="B9" s="150"/>
    </row>
    <row r="10" ht="24.75" customHeight="1" spans="1:2">
      <c r="A10" s="149" t="s">
        <v>84</v>
      </c>
      <c r="B10" s="150"/>
    </row>
    <row r="11" ht="24.75" customHeight="1" spans="1:2">
      <c r="A11" s="149" t="s">
        <v>85</v>
      </c>
      <c r="B11" s="150">
        <f>B7</f>
        <v>548.32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topLeftCell="A34" workbookViewId="0">
      <selection activeCell="B26" sqref="B26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6" t="s">
        <v>28</v>
      </c>
    </row>
    <row r="2" ht="24.75" customHeight="1" spans="1:5">
      <c r="A2" s="118" t="s">
        <v>86</v>
      </c>
      <c r="B2" s="118"/>
      <c r="C2" s="118"/>
      <c r="D2" s="118"/>
      <c r="E2" s="118"/>
    </row>
    <row r="3" ht="24.75" customHeight="1" spans="1:5">
      <c r="A3" s="104"/>
      <c r="B3" s="104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119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120">
        <v>4</v>
      </c>
    </row>
    <row r="6" s="12" customFormat="1" ht="29.25" customHeight="1" spans="1:7">
      <c r="A6" s="121" t="s">
        <v>93</v>
      </c>
      <c r="B6" s="71">
        <f>B7+B17+B20+B26+B37+B40+B31+B34</f>
        <v>548.32</v>
      </c>
      <c r="C6" s="71">
        <f>C7+C17+C20+C26+C37+C40+C31+C34</f>
        <v>454.48</v>
      </c>
      <c r="D6" s="71">
        <f>D7+D17+D20+D26+D37+D40+D31+D34</f>
        <v>93.84</v>
      </c>
      <c r="E6" s="122"/>
      <c r="F6" s="2"/>
      <c r="G6" s="2"/>
    </row>
    <row r="7" s="25" customFormat="1" ht="29.25" customHeight="1" spans="1:7">
      <c r="A7" s="123" t="s">
        <v>94</v>
      </c>
      <c r="B7" s="75">
        <f>C7+D7</f>
        <v>407.17</v>
      </c>
      <c r="C7" s="124">
        <v>369.67</v>
      </c>
      <c r="D7" s="125">
        <f>D9</f>
        <v>37.5</v>
      </c>
      <c r="E7" s="126"/>
      <c r="F7" s="42"/>
      <c r="G7" s="42"/>
    </row>
    <row r="8" s="25" customFormat="1" ht="29.25" customHeight="1" spans="1:7">
      <c r="A8" s="123" t="s">
        <v>95</v>
      </c>
      <c r="B8" s="75">
        <f t="shared" ref="B8:B42" si="0">C8+D8</f>
        <v>0</v>
      </c>
      <c r="C8" s="124"/>
      <c r="D8" s="125"/>
      <c r="E8" s="126"/>
      <c r="F8" s="42"/>
      <c r="G8" s="42"/>
    </row>
    <row r="9" s="25" customFormat="1" ht="29.25" customHeight="1" spans="1:7">
      <c r="A9" s="127" t="s">
        <v>96</v>
      </c>
      <c r="B9" s="75">
        <f t="shared" si="0"/>
        <v>407.17</v>
      </c>
      <c r="C9" s="34">
        <v>369.67</v>
      </c>
      <c r="D9" s="128">
        <f>35+2.5</f>
        <v>37.5</v>
      </c>
      <c r="E9" s="129"/>
      <c r="F9" s="42"/>
      <c r="G9" s="42"/>
    </row>
    <row r="10" s="65" customFormat="1" ht="29.25" customHeight="1" spans="1:7">
      <c r="A10" s="130" t="s">
        <v>97</v>
      </c>
      <c r="B10" s="75">
        <f t="shared" si="0"/>
        <v>0</v>
      </c>
      <c r="C10" s="85"/>
      <c r="D10" s="131"/>
      <c r="E10" s="132"/>
      <c r="F10" s="82"/>
      <c r="G10" s="82"/>
    </row>
    <row r="11" s="65" customFormat="1" ht="29.25" customHeight="1" spans="1:7">
      <c r="A11" s="130" t="s">
        <v>98</v>
      </c>
      <c r="B11" s="75">
        <f t="shared" si="0"/>
        <v>0</v>
      </c>
      <c r="C11" s="85"/>
      <c r="D11" s="131"/>
      <c r="E11" s="132"/>
      <c r="F11" s="82"/>
      <c r="G11" s="82"/>
    </row>
    <row r="12" s="65" customFormat="1" ht="29.25" customHeight="1" spans="1:7">
      <c r="A12" s="130" t="s">
        <v>99</v>
      </c>
      <c r="B12" s="75">
        <f t="shared" si="0"/>
        <v>0</v>
      </c>
      <c r="C12" s="85"/>
      <c r="D12" s="131"/>
      <c r="E12" s="132"/>
      <c r="F12" s="82"/>
      <c r="G12" s="82"/>
    </row>
    <row r="13" s="65" customFormat="1" ht="29.25" customHeight="1" spans="1:7">
      <c r="A13" s="130" t="s">
        <v>100</v>
      </c>
      <c r="B13" s="75">
        <f t="shared" si="0"/>
        <v>0</v>
      </c>
      <c r="C13" s="85"/>
      <c r="D13" s="131"/>
      <c r="E13" s="132"/>
      <c r="F13" s="82"/>
      <c r="G13" s="82"/>
    </row>
    <row r="14" s="65" customFormat="1" ht="29.25" customHeight="1" spans="1:7">
      <c r="A14" s="130" t="s">
        <v>101</v>
      </c>
      <c r="B14" s="75">
        <f t="shared" si="0"/>
        <v>0</v>
      </c>
      <c r="C14" s="85"/>
      <c r="D14" s="131"/>
      <c r="E14" s="132"/>
      <c r="F14" s="82"/>
      <c r="G14" s="82"/>
    </row>
    <row r="15" s="65" customFormat="1" ht="29.25" customHeight="1" spans="1:7">
      <c r="A15" s="133" t="s">
        <v>102</v>
      </c>
      <c r="B15" s="75">
        <f t="shared" si="0"/>
        <v>0</v>
      </c>
      <c r="C15" s="80"/>
      <c r="D15" s="134"/>
      <c r="E15" s="135"/>
      <c r="F15" s="82"/>
      <c r="G15" s="82"/>
    </row>
    <row r="16" s="65" customFormat="1" ht="29.25" customHeight="1" spans="1:7">
      <c r="A16" s="130" t="s">
        <v>103</v>
      </c>
      <c r="B16" s="75">
        <f t="shared" si="0"/>
        <v>0</v>
      </c>
      <c r="C16" s="85"/>
      <c r="D16" s="131"/>
      <c r="E16" s="132"/>
      <c r="F16" s="82"/>
      <c r="G16" s="82"/>
    </row>
    <row r="17" s="65" customFormat="1" ht="29.25" customHeight="1" spans="1:7">
      <c r="A17" s="133" t="s">
        <v>104</v>
      </c>
      <c r="B17" s="75">
        <f t="shared" si="0"/>
        <v>0</v>
      </c>
      <c r="C17" s="80"/>
      <c r="D17" s="134"/>
      <c r="E17" s="135"/>
      <c r="F17" s="82"/>
      <c r="G17" s="82"/>
    </row>
    <row r="18" s="65" customFormat="1" ht="29.25" customHeight="1" spans="1:7">
      <c r="A18" s="133" t="s">
        <v>105</v>
      </c>
      <c r="B18" s="75">
        <f t="shared" si="0"/>
        <v>0</v>
      </c>
      <c r="C18" s="80"/>
      <c r="D18" s="134"/>
      <c r="E18" s="135"/>
      <c r="F18" s="82"/>
      <c r="G18" s="82"/>
    </row>
    <row r="19" s="65" customFormat="1" ht="29.25" customHeight="1" spans="1:7">
      <c r="A19" s="130" t="s">
        <v>106</v>
      </c>
      <c r="B19" s="75">
        <f t="shared" si="0"/>
        <v>0</v>
      </c>
      <c r="C19" s="85"/>
      <c r="D19" s="131"/>
      <c r="E19" s="132"/>
      <c r="F19" s="82"/>
      <c r="G19" s="82"/>
    </row>
    <row r="20" s="65" customFormat="1" ht="29.25" customHeight="1" spans="1:7">
      <c r="A20" s="133" t="s">
        <v>107</v>
      </c>
      <c r="B20" s="75">
        <f t="shared" si="0"/>
        <v>40.68</v>
      </c>
      <c r="C20" s="80">
        <v>40.68</v>
      </c>
      <c r="D20" s="134"/>
      <c r="E20" s="135"/>
      <c r="F20" s="82"/>
      <c r="G20" s="82"/>
    </row>
    <row r="21" s="65" customFormat="1" ht="29.25" customHeight="1" spans="1:7">
      <c r="A21" s="133" t="s">
        <v>108</v>
      </c>
      <c r="B21" s="75">
        <f t="shared" si="0"/>
        <v>37.84</v>
      </c>
      <c r="C21" s="80">
        <v>37.84</v>
      </c>
      <c r="D21" s="134"/>
      <c r="E21" s="135"/>
      <c r="F21" s="82"/>
      <c r="G21" s="82"/>
    </row>
    <row r="22" s="65" customFormat="1" ht="29.25" customHeight="1" spans="1:7">
      <c r="A22" s="130" t="s">
        <v>109</v>
      </c>
      <c r="B22" s="75">
        <f t="shared" si="0"/>
        <v>0</v>
      </c>
      <c r="C22" s="85"/>
      <c r="D22" s="131"/>
      <c r="E22" s="132"/>
      <c r="F22" s="82"/>
      <c r="G22" s="82"/>
    </row>
    <row r="23" s="65" customFormat="1" ht="29.25" customHeight="1" spans="1:7">
      <c r="A23" s="130" t="s">
        <v>110</v>
      </c>
      <c r="B23" s="75">
        <f t="shared" si="0"/>
        <v>37.84</v>
      </c>
      <c r="C23" s="85">
        <v>37.84</v>
      </c>
      <c r="D23" s="131"/>
      <c r="E23" s="132"/>
      <c r="F23" s="82"/>
      <c r="G23" s="82"/>
    </row>
    <row r="24" s="65" customFormat="1" ht="29.25" customHeight="1" spans="1:7">
      <c r="A24" s="133" t="s">
        <v>111</v>
      </c>
      <c r="B24" s="75">
        <f t="shared" si="0"/>
        <v>2.84</v>
      </c>
      <c r="C24" s="80">
        <v>2.84</v>
      </c>
      <c r="D24" s="134"/>
      <c r="E24" s="135"/>
      <c r="F24" s="82"/>
      <c r="G24" s="82"/>
    </row>
    <row r="25" s="65" customFormat="1" ht="29.25" customHeight="1" spans="1:7">
      <c r="A25" s="130" t="s">
        <v>112</v>
      </c>
      <c r="B25" s="75">
        <f t="shared" si="0"/>
        <v>2.84</v>
      </c>
      <c r="C25" s="85">
        <v>2.84</v>
      </c>
      <c r="D25" s="131"/>
      <c r="E25" s="132"/>
      <c r="F25" s="82"/>
      <c r="G25" s="82"/>
    </row>
    <row r="26" s="65" customFormat="1" ht="29.25" customHeight="1" spans="1:7">
      <c r="A26" s="133" t="s">
        <v>113</v>
      </c>
      <c r="B26" s="75">
        <f t="shared" si="0"/>
        <v>15.74</v>
      </c>
      <c r="C26" s="80">
        <v>15.74</v>
      </c>
      <c r="D26" s="134"/>
      <c r="E26" s="135"/>
      <c r="F26" s="82"/>
      <c r="G26" s="82"/>
    </row>
    <row r="27" s="65" customFormat="1" ht="29.25" customHeight="1" spans="1:7">
      <c r="A27" s="133" t="s">
        <v>114</v>
      </c>
      <c r="B27" s="75">
        <f t="shared" si="0"/>
        <v>15.74</v>
      </c>
      <c r="C27" s="80">
        <v>15.74</v>
      </c>
      <c r="D27" s="134"/>
      <c r="E27" s="135"/>
      <c r="F27" s="82"/>
      <c r="G27" s="82"/>
    </row>
    <row r="28" s="65" customFormat="1" ht="29.25" customHeight="1" spans="1:7">
      <c r="A28" s="130" t="s">
        <v>115</v>
      </c>
      <c r="B28" s="75">
        <f t="shared" si="0"/>
        <v>15.74</v>
      </c>
      <c r="C28" s="85">
        <v>15.74</v>
      </c>
      <c r="D28" s="131"/>
      <c r="E28" s="132"/>
      <c r="F28" s="82"/>
      <c r="G28" s="82"/>
    </row>
    <row r="29" s="65" customFormat="1" ht="29.25" customHeight="1" spans="1:7">
      <c r="A29" s="130" t="s">
        <v>116</v>
      </c>
      <c r="B29" s="75">
        <f t="shared" si="0"/>
        <v>0</v>
      </c>
      <c r="C29" s="85"/>
      <c r="D29" s="131"/>
      <c r="E29" s="132"/>
      <c r="F29" s="82"/>
      <c r="G29" s="82"/>
    </row>
    <row r="30" s="65" customFormat="1" ht="29.25" customHeight="1" spans="1:7">
      <c r="A30" s="130" t="s">
        <v>117</v>
      </c>
      <c r="B30" s="75">
        <f t="shared" si="0"/>
        <v>0</v>
      </c>
      <c r="C30" s="85"/>
      <c r="D30" s="131"/>
      <c r="E30" s="132"/>
      <c r="F30" s="82"/>
      <c r="G30" s="82"/>
    </row>
    <row r="31" s="25" customFormat="1" ht="29.25" customHeight="1" spans="1:7">
      <c r="A31" s="136" t="s">
        <v>118</v>
      </c>
      <c r="B31" s="75">
        <f t="shared" si="0"/>
        <v>5.4</v>
      </c>
      <c r="C31" s="137">
        <v>0</v>
      </c>
      <c r="D31" s="138">
        <v>5.4</v>
      </c>
      <c r="E31" s="129"/>
      <c r="F31" s="42"/>
      <c r="G31" s="42"/>
    </row>
    <row r="32" s="25" customFormat="1" ht="29.25" customHeight="1" spans="1:7">
      <c r="A32" s="136" t="s">
        <v>119</v>
      </c>
      <c r="B32" s="75">
        <f t="shared" si="0"/>
        <v>5.4</v>
      </c>
      <c r="C32" s="137"/>
      <c r="D32" s="138">
        <v>5.4</v>
      </c>
      <c r="E32" s="129"/>
      <c r="F32" s="42"/>
      <c r="G32" s="42"/>
    </row>
    <row r="33" s="25" customFormat="1" ht="29.25" customHeight="1" spans="1:7">
      <c r="A33" s="136" t="s">
        <v>120</v>
      </c>
      <c r="B33" s="75">
        <f t="shared" si="0"/>
        <v>5.4</v>
      </c>
      <c r="C33" s="137"/>
      <c r="D33" s="139">
        <v>5.4</v>
      </c>
      <c r="E33" s="129"/>
      <c r="F33" s="42"/>
      <c r="G33" s="42"/>
    </row>
    <row r="34" s="25" customFormat="1" ht="29.25" customHeight="1" spans="1:7">
      <c r="A34" s="136" t="s">
        <v>121</v>
      </c>
      <c r="B34" s="75">
        <f t="shared" si="0"/>
        <v>50.94</v>
      </c>
      <c r="C34" s="137">
        <v>0</v>
      </c>
      <c r="D34" s="138">
        <v>50.94</v>
      </c>
      <c r="E34" s="129"/>
      <c r="F34" s="42"/>
      <c r="G34" s="42"/>
    </row>
    <row r="35" s="25" customFormat="1" ht="29.25" customHeight="1" spans="1:7">
      <c r="A35" s="136" t="s">
        <v>122</v>
      </c>
      <c r="B35" s="75">
        <f t="shared" si="0"/>
        <v>50.94</v>
      </c>
      <c r="C35" s="137"/>
      <c r="D35" s="139">
        <v>50.94</v>
      </c>
      <c r="E35" s="129"/>
      <c r="F35" s="42"/>
      <c r="G35" s="42"/>
    </row>
    <row r="36" s="25" customFormat="1" ht="29.25" customHeight="1" spans="1:7">
      <c r="A36" s="136" t="s">
        <v>123</v>
      </c>
      <c r="B36" s="75">
        <f t="shared" si="0"/>
        <v>50.94</v>
      </c>
      <c r="C36" s="137"/>
      <c r="D36" s="139">
        <v>50.94</v>
      </c>
      <c r="E36" s="129"/>
      <c r="F36" s="42"/>
      <c r="G36" s="42"/>
    </row>
    <row r="37" ht="29.25" customHeight="1" spans="1:5">
      <c r="A37" s="121" t="s">
        <v>124</v>
      </c>
      <c r="B37" s="75">
        <f t="shared" si="0"/>
        <v>28.39</v>
      </c>
      <c r="C37" s="72">
        <v>28.39</v>
      </c>
      <c r="D37" s="140"/>
      <c r="E37" s="122"/>
    </row>
    <row r="38" ht="29.25" customHeight="1" spans="1:5">
      <c r="A38" s="121" t="s">
        <v>125</v>
      </c>
      <c r="B38" s="75">
        <f t="shared" si="0"/>
        <v>0</v>
      </c>
      <c r="C38" s="72"/>
      <c r="D38" s="140"/>
      <c r="E38" s="122"/>
    </row>
    <row r="39" ht="29.25" customHeight="1" spans="1:5">
      <c r="A39" s="141" t="s">
        <v>126</v>
      </c>
      <c r="B39" s="75">
        <f t="shared" si="0"/>
        <v>28.39</v>
      </c>
      <c r="C39" s="142">
        <v>28.39</v>
      </c>
      <c r="D39" s="143"/>
      <c r="E39" s="144"/>
    </row>
    <row r="40" ht="29.25" customHeight="1" spans="1:5">
      <c r="A40" s="121" t="s">
        <v>127</v>
      </c>
      <c r="B40" s="75">
        <f t="shared" si="0"/>
        <v>0</v>
      </c>
      <c r="C40" s="72"/>
      <c r="D40" s="140"/>
      <c r="E40" s="122"/>
    </row>
    <row r="41" ht="29.25" customHeight="1" spans="1:5">
      <c r="A41" s="121" t="s">
        <v>128</v>
      </c>
      <c r="B41" s="75">
        <f t="shared" si="0"/>
        <v>0</v>
      </c>
      <c r="C41" s="72"/>
      <c r="D41" s="140"/>
      <c r="E41" s="122"/>
    </row>
    <row r="42" ht="29.25" customHeight="1" spans="1:5">
      <c r="A42" s="141" t="s">
        <v>129</v>
      </c>
      <c r="B42" s="75">
        <f t="shared" si="0"/>
        <v>0</v>
      </c>
      <c r="C42" s="142"/>
      <c r="D42" s="143"/>
      <c r="E42" s="14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workbookViewId="0">
      <selection activeCell="D11" sqref="D11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6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99" t="s">
        <v>130</v>
      </c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</row>
    <row r="3" ht="16.5" customHeight="1" spans="2:98">
      <c r="B3" s="101"/>
      <c r="C3" s="10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131</v>
      </c>
      <c r="B4" s="8"/>
      <c r="C4" s="103" t="s">
        <v>132</v>
      </c>
      <c r="D4" s="10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68" t="s">
        <v>33</v>
      </c>
      <c r="D5" s="104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105" t="s">
        <v>133</v>
      </c>
      <c r="B6" s="106">
        <v>548.32</v>
      </c>
      <c r="C6" s="107" t="s">
        <v>134</v>
      </c>
      <c r="D6" s="35">
        <v>548.32</v>
      </c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2"/>
    </row>
    <row r="7" s="12" customFormat="1" ht="25.5" customHeight="1" spans="1:99">
      <c r="A7" s="105" t="s">
        <v>135</v>
      </c>
      <c r="B7" s="106">
        <v>548.32</v>
      </c>
      <c r="C7" s="107" t="s">
        <v>136</v>
      </c>
      <c r="D7" s="35">
        <v>407.17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2"/>
    </row>
    <row r="8" s="12" customFormat="1" ht="25.5" customHeight="1" spans="1:99">
      <c r="A8" s="105" t="s">
        <v>137</v>
      </c>
      <c r="B8" s="106">
        <v>0</v>
      </c>
      <c r="C8" s="107" t="s">
        <v>138</v>
      </c>
      <c r="D8" s="35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2"/>
    </row>
    <row r="9" s="12" customFormat="1" ht="25.5" customHeight="1" spans="1:99">
      <c r="A9" s="105" t="s">
        <v>139</v>
      </c>
      <c r="B9" s="106">
        <v>0</v>
      </c>
      <c r="C9" s="107" t="s">
        <v>140</v>
      </c>
      <c r="D9" s="35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2"/>
    </row>
    <row r="10" s="12" customFormat="1" ht="25.5" customHeight="1" spans="1:99">
      <c r="A10" s="105"/>
      <c r="B10" s="110"/>
      <c r="C10" s="107" t="s">
        <v>141</v>
      </c>
      <c r="D10" s="35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2"/>
    </row>
    <row r="11" s="12" customFormat="1" ht="25.5" customHeight="1" spans="1:99">
      <c r="A11" s="105"/>
      <c r="B11" s="110"/>
      <c r="C11" s="107" t="s">
        <v>142</v>
      </c>
      <c r="D11" s="35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2"/>
    </row>
    <row r="12" s="12" customFormat="1" ht="25.5" customHeight="1" spans="1:99">
      <c r="A12" s="105"/>
      <c r="B12" s="110"/>
      <c r="C12" s="107" t="s">
        <v>143</v>
      </c>
      <c r="D12" s="35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2"/>
    </row>
    <row r="13" s="12" customFormat="1" ht="25.5" customHeight="1" spans="1:99">
      <c r="A13" s="111"/>
      <c r="B13" s="112"/>
      <c r="C13" s="107" t="s">
        <v>144</v>
      </c>
      <c r="D13" s="35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2"/>
    </row>
    <row r="14" s="12" customFormat="1" ht="25.5" customHeight="1" spans="1:99">
      <c r="A14" s="111"/>
      <c r="B14" s="113"/>
      <c r="C14" s="107" t="s">
        <v>145</v>
      </c>
      <c r="D14" s="35">
        <v>40.68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2"/>
    </row>
    <row r="15" s="12" customFormat="1" ht="25.5" customHeight="1" spans="1:99">
      <c r="A15" s="111"/>
      <c r="B15" s="112"/>
      <c r="C15" s="107" t="s">
        <v>146</v>
      </c>
      <c r="D15" s="35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2"/>
    </row>
    <row r="16" s="12" customFormat="1" ht="25.5" customHeight="1" spans="1:99">
      <c r="A16" s="111"/>
      <c r="B16" s="112"/>
      <c r="C16" s="107" t="s">
        <v>147</v>
      </c>
      <c r="D16" s="35">
        <v>15.74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2"/>
    </row>
    <row r="17" s="12" customFormat="1" ht="25.5" customHeight="1" spans="1:99">
      <c r="A17" s="111"/>
      <c r="B17" s="112"/>
      <c r="C17" s="107" t="s">
        <v>148</v>
      </c>
      <c r="D17" s="35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2"/>
    </row>
    <row r="18" s="12" customFormat="1" ht="25.5" customHeight="1" spans="1:99">
      <c r="A18" s="111"/>
      <c r="B18" s="112"/>
      <c r="C18" s="107" t="s">
        <v>149</v>
      </c>
      <c r="D18" s="35">
        <v>5.4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2"/>
    </row>
    <row r="19" s="12" customFormat="1" ht="25.5" customHeight="1" spans="1:99">
      <c r="A19" s="111"/>
      <c r="B19" s="112"/>
      <c r="C19" s="107" t="s">
        <v>150</v>
      </c>
      <c r="D19" s="35">
        <v>50.94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2"/>
    </row>
    <row r="20" s="12" customFormat="1" ht="25.5" customHeight="1" spans="1:99">
      <c r="A20" s="111"/>
      <c r="B20" s="112"/>
      <c r="C20" s="107" t="s">
        <v>151</v>
      </c>
      <c r="D20" s="35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2"/>
    </row>
    <row r="21" s="12" customFormat="1" ht="25.5" customHeight="1" spans="1:99">
      <c r="A21" s="111"/>
      <c r="B21" s="112"/>
      <c r="C21" s="107" t="s">
        <v>152</v>
      </c>
      <c r="D21" s="35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2"/>
    </row>
    <row r="22" s="12" customFormat="1" ht="25.5" customHeight="1" spans="1:99">
      <c r="A22" s="111"/>
      <c r="B22" s="112"/>
      <c r="C22" s="107" t="s">
        <v>153</v>
      </c>
      <c r="D22" s="35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2"/>
    </row>
    <row r="23" s="12" customFormat="1" ht="25.5" customHeight="1" spans="1:99">
      <c r="A23" s="111"/>
      <c r="B23" s="112"/>
      <c r="C23" s="107" t="s">
        <v>154</v>
      </c>
      <c r="D23" s="35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2"/>
    </row>
    <row r="24" s="12" customFormat="1" ht="25.5" customHeight="1" spans="1:99">
      <c r="A24" s="111"/>
      <c r="B24" s="112"/>
      <c r="C24" s="107" t="s">
        <v>155</v>
      </c>
      <c r="D24" s="35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2"/>
    </row>
    <row r="25" s="12" customFormat="1" ht="25.5" customHeight="1" spans="1:99">
      <c r="A25" s="111"/>
      <c r="B25" s="112"/>
      <c r="C25" s="107" t="s">
        <v>156</v>
      </c>
      <c r="D25" s="35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2"/>
    </row>
    <row r="26" s="12" customFormat="1" ht="25.5" customHeight="1" spans="1:99">
      <c r="A26" s="111"/>
      <c r="B26" s="112"/>
      <c r="C26" s="107" t="s">
        <v>157</v>
      </c>
      <c r="D26" s="35">
        <v>28.39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2"/>
    </row>
    <row r="27" s="12" customFormat="1" ht="25.5" customHeight="1" spans="1:99">
      <c r="A27" s="111"/>
      <c r="B27" s="112"/>
      <c r="C27" s="107" t="s">
        <v>158</v>
      </c>
      <c r="D27" s="35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2"/>
    </row>
    <row r="28" s="12" customFormat="1" ht="25.5" customHeight="1" spans="1:99">
      <c r="A28" s="111"/>
      <c r="B28" s="112"/>
      <c r="C28" s="107" t="s">
        <v>159</v>
      </c>
      <c r="D28" s="35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2"/>
    </row>
    <row r="29" s="12" customFormat="1" ht="25.5" customHeight="1" spans="1:99">
      <c r="A29" s="111"/>
      <c r="B29" s="112"/>
      <c r="C29" s="107" t="s">
        <v>160</v>
      </c>
      <c r="D29" s="114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2"/>
    </row>
    <row r="30" s="12" customFormat="1" ht="25.5" customHeight="1" spans="1:99">
      <c r="A30" s="111"/>
      <c r="B30" s="112"/>
      <c r="C30" s="107" t="s">
        <v>161</v>
      </c>
      <c r="D30" s="35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2"/>
    </row>
    <row r="31" s="12" customFormat="1" ht="25.5" customHeight="1" spans="1:99">
      <c r="A31" s="111"/>
      <c r="B31" s="112"/>
      <c r="C31" s="107" t="s">
        <v>162</v>
      </c>
      <c r="D31" s="35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2"/>
    </row>
    <row r="32" s="12" customFormat="1" ht="25.5" customHeight="1" spans="1:99">
      <c r="A32" s="111"/>
      <c r="B32" s="112"/>
      <c r="C32" s="107" t="s">
        <v>163</v>
      </c>
      <c r="D32" s="35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2"/>
    </row>
    <row r="33" s="12" customFormat="1" ht="25.5" customHeight="1" spans="1:99">
      <c r="A33" s="111"/>
      <c r="B33" s="112"/>
      <c r="C33" s="107" t="s">
        <v>164</v>
      </c>
      <c r="D33" s="35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2"/>
    </row>
    <row r="34" s="12" customFormat="1" ht="25.5" customHeight="1" spans="1:99">
      <c r="A34" s="111"/>
      <c r="B34" s="112"/>
      <c r="C34" s="107" t="s">
        <v>165</v>
      </c>
      <c r="D34" s="35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2"/>
    </row>
    <row r="35" s="12" customFormat="1" ht="25.5" customHeight="1" spans="1:99">
      <c r="A35" s="115" t="s">
        <v>166</v>
      </c>
      <c r="B35" s="116">
        <v>548.32</v>
      </c>
      <c r="C35" s="117" t="s">
        <v>167</v>
      </c>
      <c r="D35" s="114">
        <v>548.32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A8" sqref="A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6" t="s">
        <v>28</v>
      </c>
    </row>
    <row r="2" ht="24.75" customHeight="1" spans="1:11">
      <c r="A2" s="4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169</v>
      </c>
      <c r="B4" s="7" t="s">
        <v>93</v>
      </c>
      <c r="C4" s="7" t="s">
        <v>170</v>
      </c>
      <c r="D4" s="7"/>
      <c r="E4" s="7"/>
      <c r="F4" s="7" t="s">
        <v>171</v>
      </c>
      <c r="G4" s="7"/>
      <c r="H4" s="7"/>
      <c r="I4" s="7" t="s">
        <v>172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8" t="s">
        <v>93</v>
      </c>
      <c r="J5" s="68" t="s">
        <v>89</v>
      </c>
      <c r="K5" s="69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93" t="s">
        <v>173</v>
      </c>
      <c r="B8" s="10">
        <v>548.32</v>
      </c>
      <c r="C8" s="10">
        <v>548.32</v>
      </c>
      <c r="D8" s="10">
        <v>454.48</v>
      </c>
      <c r="E8" s="10">
        <v>93.84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5">
        <v>0</v>
      </c>
    </row>
    <row r="10" ht="24.75" customHeight="1" spans="1:11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</row>
    <row r="11" ht="24.75" customHeight="1" spans="1:11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5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E8" sqref="E8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6" t="s">
        <v>28</v>
      </c>
      <c r="B1" s="27"/>
    </row>
    <row r="2" ht="24.75" customHeight="1" spans="1:5">
      <c r="A2" s="4" t="s">
        <v>174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170</v>
      </c>
      <c r="D4" s="7"/>
      <c r="E4" s="8"/>
    </row>
    <row r="5" ht="24.75" customHeight="1" spans="1:5">
      <c r="A5" s="6" t="s">
        <v>175</v>
      </c>
      <c r="B5" s="7" t="s">
        <v>176</v>
      </c>
      <c r="C5" s="68" t="s">
        <v>93</v>
      </c>
      <c r="D5" s="68" t="s">
        <v>89</v>
      </c>
      <c r="E5" s="69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91" t="s">
        <v>93</v>
      </c>
      <c r="C7" s="10">
        <f>SUM(D7:E7)</f>
        <v>548.32</v>
      </c>
      <c r="D7" s="10">
        <f>D8+D15+D21+D32+D26+D29</f>
        <v>454.48</v>
      </c>
      <c r="E7" s="10">
        <f>E8+E15+E21+E32+E26+E29</f>
        <v>93.84</v>
      </c>
      <c r="F7" s="2"/>
      <c r="G7" s="2"/>
    </row>
    <row r="8" ht="24.75" customHeight="1" spans="1:5">
      <c r="A8" s="9" t="s">
        <v>177</v>
      </c>
      <c r="B8" s="91" t="s">
        <v>94</v>
      </c>
      <c r="C8" s="10">
        <f t="shared" ref="C8:C28" si="0">SUM(D8:E8)</f>
        <v>407.17</v>
      </c>
      <c r="D8" s="10">
        <v>369.67</v>
      </c>
      <c r="E8" s="11">
        <v>37.5</v>
      </c>
    </row>
    <row r="9" ht="24.75" customHeight="1" spans="1:5">
      <c r="A9" s="9" t="s">
        <v>178</v>
      </c>
      <c r="B9" s="91" t="s">
        <v>95</v>
      </c>
      <c r="C9" s="10">
        <f t="shared" si="0"/>
        <v>0</v>
      </c>
      <c r="D9" s="10"/>
      <c r="E9" s="11"/>
    </row>
    <row r="10" ht="24.75" customHeight="1" spans="1:5">
      <c r="A10" s="13" t="s">
        <v>179</v>
      </c>
      <c r="B10" s="92" t="s">
        <v>96</v>
      </c>
      <c r="C10" s="10">
        <f t="shared" si="0"/>
        <v>0</v>
      </c>
      <c r="D10" s="14"/>
      <c r="E10" s="15"/>
    </row>
    <row r="11" ht="24.75" customHeight="1" spans="1:5">
      <c r="A11" s="13" t="s">
        <v>180</v>
      </c>
      <c r="B11" s="92" t="s">
        <v>97</v>
      </c>
      <c r="C11" s="10">
        <f t="shared" si="0"/>
        <v>0</v>
      </c>
      <c r="D11" s="14"/>
      <c r="E11" s="15"/>
    </row>
    <row r="12" ht="24.75" customHeight="1" spans="1:5">
      <c r="A12" s="13" t="s">
        <v>181</v>
      </c>
      <c r="B12" s="92" t="s">
        <v>98</v>
      </c>
      <c r="C12" s="10">
        <f t="shared" si="0"/>
        <v>0</v>
      </c>
      <c r="D12" s="14"/>
      <c r="E12" s="15"/>
    </row>
    <row r="13" ht="24.75" customHeight="1" spans="1:5">
      <c r="A13" s="13" t="s">
        <v>182</v>
      </c>
      <c r="B13" s="92" t="s">
        <v>99</v>
      </c>
      <c r="C13" s="10">
        <f t="shared" si="0"/>
        <v>0</v>
      </c>
      <c r="D13" s="14"/>
      <c r="E13" s="15"/>
    </row>
    <row r="14" ht="24.75" customHeight="1" spans="1:5">
      <c r="A14" s="13" t="s">
        <v>183</v>
      </c>
      <c r="B14" s="92" t="s">
        <v>100</v>
      </c>
      <c r="C14" s="10">
        <f>SUM(D14:E14)</f>
        <v>0</v>
      </c>
      <c r="D14" s="14"/>
      <c r="E14" s="15"/>
    </row>
    <row r="15" ht="24.75" customHeight="1" spans="1:5">
      <c r="A15" s="9" t="s">
        <v>184</v>
      </c>
      <c r="B15" s="91" t="s">
        <v>107</v>
      </c>
      <c r="C15" s="10">
        <f>SUM(D15:E15)</f>
        <v>40.68</v>
      </c>
      <c r="D15" s="10">
        <v>40.68</v>
      </c>
      <c r="E15" s="11"/>
    </row>
    <row r="16" ht="24.75" customHeight="1" spans="1:5">
      <c r="A16" s="9" t="s">
        <v>185</v>
      </c>
      <c r="B16" s="91" t="s">
        <v>108</v>
      </c>
      <c r="C16" s="10">
        <f t="shared" si="0"/>
        <v>37.84</v>
      </c>
      <c r="D16" s="10">
        <v>37.84</v>
      </c>
      <c r="E16" s="11"/>
    </row>
    <row r="17" ht="24.75" customHeight="1" spans="1:5">
      <c r="A17" s="13" t="s">
        <v>186</v>
      </c>
      <c r="B17" s="92" t="s">
        <v>109</v>
      </c>
      <c r="C17" s="10">
        <f t="shared" si="0"/>
        <v>0</v>
      </c>
      <c r="D17" s="14"/>
      <c r="E17" s="15"/>
    </row>
    <row r="18" ht="24.75" customHeight="1" spans="1:5">
      <c r="A18" s="13" t="s">
        <v>187</v>
      </c>
      <c r="B18" s="92" t="s">
        <v>110</v>
      </c>
      <c r="C18" s="10">
        <f t="shared" si="0"/>
        <v>37.84</v>
      </c>
      <c r="D18" s="14">
        <v>37.84</v>
      </c>
      <c r="E18" s="15"/>
    </row>
    <row r="19" ht="24.75" customHeight="1" spans="1:5">
      <c r="A19" s="9" t="s">
        <v>188</v>
      </c>
      <c r="B19" s="91" t="s">
        <v>111</v>
      </c>
      <c r="C19" s="10">
        <f t="shared" si="0"/>
        <v>2.84</v>
      </c>
      <c r="D19" s="10">
        <v>2.84</v>
      </c>
      <c r="E19" s="11"/>
    </row>
    <row r="20" ht="24.75" customHeight="1" spans="1:5">
      <c r="A20" s="13" t="s">
        <v>189</v>
      </c>
      <c r="B20" s="92" t="s">
        <v>112</v>
      </c>
      <c r="C20" s="10">
        <f t="shared" si="0"/>
        <v>2.84</v>
      </c>
      <c r="D20" s="14">
        <v>2.84</v>
      </c>
      <c r="E20" s="15"/>
    </row>
    <row r="21" ht="24.75" customHeight="1" spans="1:5">
      <c r="A21" s="9" t="s">
        <v>190</v>
      </c>
      <c r="B21" s="91" t="s">
        <v>113</v>
      </c>
      <c r="C21" s="10">
        <f t="shared" si="0"/>
        <v>15.74</v>
      </c>
      <c r="D21" s="10">
        <v>15.74</v>
      </c>
      <c r="E21" s="11"/>
    </row>
    <row r="22" ht="24.75" customHeight="1" spans="1:5">
      <c r="A22" s="9" t="s">
        <v>191</v>
      </c>
      <c r="B22" s="91" t="s">
        <v>114</v>
      </c>
      <c r="C22" s="10">
        <f t="shared" si="0"/>
        <v>15.74</v>
      </c>
      <c r="D22" s="10">
        <v>15.74</v>
      </c>
      <c r="E22" s="11"/>
    </row>
    <row r="23" ht="24.75" customHeight="1" spans="1:5">
      <c r="A23" s="13" t="s">
        <v>192</v>
      </c>
      <c r="B23" s="92" t="s">
        <v>115</v>
      </c>
      <c r="C23" s="10">
        <f t="shared" si="0"/>
        <v>15.74</v>
      </c>
      <c r="D23" s="14">
        <v>15.74</v>
      </c>
      <c r="E23" s="15"/>
    </row>
    <row r="24" ht="24.75" customHeight="1" spans="1:5">
      <c r="A24" s="13" t="s">
        <v>193</v>
      </c>
      <c r="B24" s="92" t="s">
        <v>116</v>
      </c>
      <c r="C24" s="10">
        <f t="shared" si="0"/>
        <v>0</v>
      </c>
      <c r="D24" s="14"/>
      <c r="E24" s="15"/>
    </row>
    <row r="25" ht="24.75" customHeight="1" spans="1:5">
      <c r="A25" s="13" t="s">
        <v>194</v>
      </c>
      <c r="B25" s="92" t="s">
        <v>117</v>
      </c>
      <c r="C25" s="10">
        <f t="shared" si="0"/>
        <v>0</v>
      </c>
      <c r="D25" s="14"/>
      <c r="E25" s="15"/>
    </row>
    <row r="26" ht="24.75" customHeight="1" spans="1:5">
      <c r="A26" s="93" t="s">
        <v>195</v>
      </c>
      <c r="B26" s="94" t="s">
        <v>118</v>
      </c>
      <c r="C26" s="95">
        <f t="shared" ref="C26:C31" si="1">D26+E26</f>
        <v>5.4</v>
      </c>
      <c r="D26" s="96"/>
      <c r="E26" s="97">
        <v>5.4</v>
      </c>
    </row>
    <row r="27" ht="24.75" customHeight="1" spans="1:5">
      <c r="A27" s="93" t="s">
        <v>196</v>
      </c>
      <c r="B27" s="94" t="s">
        <v>119</v>
      </c>
      <c r="C27" s="95">
        <f t="shared" si="1"/>
        <v>5.4</v>
      </c>
      <c r="D27" s="96"/>
      <c r="E27" s="97">
        <v>5.4</v>
      </c>
    </row>
    <row r="28" ht="24.75" customHeight="1" spans="1:5">
      <c r="A28" s="98" t="s">
        <v>197</v>
      </c>
      <c r="B28" s="94" t="s">
        <v>120</v>
      </c>
      <c r="C28" s="95">
        <f t="shared" si="1"/>
        <v>5.4</v>
      </c>
      <c r="D28" s="96"/>
      <c r="E28" s="97">
        <v>5.4</v>
      </c>
    </row>
    <row r="29" ht="24.75" customHeight="1" spans="1:5">
      <c r="A29" s="93" t="s">
        <v>198</v>
      </c>
      <c r="B29" s="94" t="s">
        <v>121</v>
      </c>
      <c r="C29" s="95">
        <f t="shared" si="1"/>
        <v>50.94</v>
      </c>
      <c r="D29" s="96"/>
      <c r="E29" s="97">
        <v>50.94</v>
      </c>
    </row>
    <row r="30" ht="24.75" customHeight="1" spans="1:5">
      <c r="A30" s="93" t="s">
        <v>199</v>
      </c>
      <c r="B30" s="94" t="s">
        <v>122</v>
      </c>
      <c r="C30" s="95">
        <f t="shared" si="1"/>
        <v>50.94</v>
      </c>
      <c r="D30" s="96"/>
      <c r="E30" s="97">
        <v>50.94</v>
      </c>
    </row>
    <row r="31" ht="24.75" customHeight="1" spans="1:5">
      <c r="A31" s="98" t="s">
        <v>200</v>
      </c>
      <c r="B31" s="94" t="s">
        <v>123</v>
      </c>
      <c r="C31" s="95">
        <f t="shared" si="1"/>
        <v>50.94</v>
      </c>
      <c r="D31" s="96"/>
      <c r="E31" s="97">
        <v>50.94</v>
      </c>
    </row>
    <row r="32" ht="24.75" customHeight="1" spans="1:5">
      <c r="A32" s="9" t="s">
        <v>201</v>
      </c>
      <c r="B32" s="91" t="s">
        <v>124</v>
      </c>
      <c r="C32" s="10">
        <f>SUM(D32:E32)</f>
        <v>28.39</v>
      </c>
      <c r="D32" s="10">
        <v>28.39</v>
      </c>
      <c r="E32" s="11"/>
    </row>
    <row r="33" ht="24.75" customHeight="1" spans="1:5">
      <c r="A33" s="9" t="s">
        <v>202</v>
      </c>
      <c r="B33" s="91" t="s">
        <v>125</v>
      </c>
      <c r="C33" s="10">
        <f>SUM(D33:E33)</f>
        <v>0</v>
      </c>
      <c r="D33" s="10"/>
      <c r="E33" s="11"/>
    </row>
    <row r="34" ht="24.75" customHeight="1" spans="1:5">
      <c r="A34" s="13" t="s">
        <v>203</v>
      </c>
      <c r="B34" s="92" t="s">
        <v>126</v>
      </c>
      <c r="C34" s="10">
        <f>SUM(D34:E34)</f>
        <v>28.39</v>
      </c>
      <c r="D34" s="14">
        <v>28.39</v>
      </c>
      <c r="E34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workbookViewId="0">
      <selection activeCell="D13" sqref="D13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6" t="s">
        <v>28</v>
      </c>
      <c r="B1" s="27"/>
    </row>
    <row r="2" ht="24.75" customHeight="1" spans="1:5">
      <c r="A2" s="66" t="s">
        <v>204</v>
      </c>
      <c r="B2" s="66"/>
      <c r="C2" s="66"/>
      <c r="D2" s="66"/>
      <c r="E2" s="66"/>
    </row>
    <row r="3" ht="24.75" customHeight="1" spans="5:5">
      <c r="E3" s="5" t="s">
        <v>30</v>
      </c>
    </row>
    <row r="4" ht="24.75" customHeight="1" spans="1:5">
      <c r="A4" s="6" t="s">
        <v>205</v>
      </c>
      <c r="B4" s="7"/>
      <c r="C4" s="6" t="s">
        <v>206</v>
      </c>
      <c r="D4" s="7"/>
      <c r="E4" s="8"/>
    </row>
    <row r="5" ht="24.75" customHeight="1" spans="1:5">
      <c r="A5" s="67" t="s">
        <v>175</v>
      </c>
      <c r="B5" s="7" t="s">
        <v>176</v>
      </c>
      <c r="C5" s="57" t="s">
        <v>93</v>
      </c>
      <c r="D5" s="68" t="s">
        <v>207</v>
      </c>
      <c r="E5" s="69" t="s">
        <v>208</v>
      </c>
    </row>
    <row r="6" ht="24.75" customHeight="1" spans="1:5">
      <c r="A6" s="67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70" t="s">
        <v>93</v>
      </c>
      <c r="C7" s="71">
        <f>D7+E7</f>
        <v>548.318</v>
      </c>
      <c r="D7" s="72">
        <f>D8+D18+D34</f>
        <v>369.088</v>
      </c>
      <c r="E7" s="72">
        <f>E8+E18+E34</f>
        <v>179.23</v>
      </c>
      <c r="F7" s="2"/>
      <c r="G7" s="2"/>
    </row>
    <row r="8" ht="25.5" customHeight="1" spans="1:5">
      <c r="A8" s="9" t="s">
        <v>209</v>
      </c>
      <c r="B8" s="70" t="s">
        <v>210</v>
      </c>
      <c r="C8" s="71">
        <f t="shared" ref="C8:C42" si="0">D8+E8</f>
        <v>342.29</v>
      </c>
      <c r="D8" s="72">
        <f>SUM(D9:D17)</f>
        <v>342.29</v>
      </c>
      <c r="E8" s="11"/>
    </row>
    <row r="9" s="25" customFormat="1" ht="25.5" customHeight="1" spans="1:7">
      <c r="A9" s="73" t="s">
        <v>211</v>
      </c>
      <c r="B9" s="74" t="s">
        <v>212</v>
      </c>
      <c r="C9" s="75">
        <f t="shared" si="0"/>
        <v>106.02</v>
      </c>
      <c r="D9" s="34">
        <v>106.02</v>
      </c>
      <c r="E9" s="76"/>
      <c r="F9" s="42"/>
      <c r="G9" s="42"/>
    </row>
    <row r="10" s="25" customFormat="1" ht="25.5" customHeight="1" spans="1:7">
      <c r="A10" s="73" t="s">
        <v>213</v>
      </c>
      <c r="B10" s="74" t="s">
        <v>214</v>
      </c>
      <c r="C10" s="75">
        <f t="shared" si="0"/>
        <v>147.48</v>
      </c>
      <c r="D10" s="34">
        <v>147.48</v>
      </c>
      <c r="E10" s="76"/>
      <c r="F10" s="42"/>
      <c r="G10" s="42"/>
    </row>
    <row r="11" s="25" customFormat="1" ht="25.5" customHeight="1" spans="1:7">
      <c r="A11" s="73" t="s">
        <v>215</v>
      </c>
      <c r="B11" s="74" t="s">
        <v>216</v>
      </c>
      <c r="C11" s="75">
        <f t="shared" si="0"/>
        <v>3.99</v>
      </c>
      <c r="D11" s="34">
        <v>3.99</v>
      </c>
      <c r="E11" s="76"/>
      <c r="F11" s="42"/>
      <c r="G11" s="42"/>
    </row>
    <row r="12" s="25" customFormat="1" ht="25.5" customHeight="1" spans="1:7">
      <c r="A12" s="73" t="s">
        <v>217</v>
      </c>
      <c r="B12" s="74" t="s">
        <v>218</v>
      </c>
      <c r="C12" s="75">
        <f t="shared" si="0"/>
        <v>0</v>
      </c>
      <c r="D12" s="34"/>
      <c r="E12" s="76"/>
      <c r="F12" s="42"/>
      <c r="G12" s="42"/>
    </row>
    <row r="13" s="25" customFormat="1" ht="25.5" customHeight="1" spans="1:7">
      <c r="A13" s="73" t="s">
        <v>219</v>
      </c>
      <c r="B13" s="74" t="s">
        <v>220</v>
      </c>
      <c r="C13" s="75">
        <f t="shared" si="0"/>
        <v>37.84</v>
      </c>
      <c r="D13" s="34">
        <v>37.84</v>
      </c>
      <c r="E13" s="76"/>
      <c r="F13" s="42"/>
      <c r="G13" s="42"/>
    </row>
    <row r="14" s="25" customFormat="1" ht="25.5" customHeight="1" spans="1:7">
      <c r="A14" s="73" t="s">
        <v>221</v>
      </c>
      <c r="B14" s="74" t="s">
        <v>222</v>
      </c>
      <c r="C14" s="75">
        <f t="shared" si="0"/>
        <v>15.74</v>
      </c>
      <c r="D14" s="34">
        <v>15.74</v>
      </c>
      <c r="E14" s="76"/>
      <c r="F14" s="42"/>
      <c r="G14" s="42"/>
    </row>
    <row r="15" s="25" customFormat="1" ht="25.5" customHeight="1" spans="1:7">
      <c r="A15" s="73" t="s">
        <v>223</v>
      </c>
      <c r="B15" s="74" t="s">
        <v>224</v>
      </c>
      <c r="C15" s="75">
        <f t="shared" si="0"/>
        <v>0</v>
      </c>
      <c r="D15" s="34"/>
      <c r="E15" s="76"/>
      <c r="F15" s="42"/>
      <c r="G15" s="42"/>
    </row>
    <row r="16" s="25" customFormat="1" ht="25.5" customHeight="1" spans="1:7">
      <c r="A16" s="73" t="s">
        <v>225</v>
      </c>
      <c r="B16" s="74" t="s">
        <v>226</v>
      </c>
      <c r="C16" s="75">
        <f t="shared" si="0"/>
        <v>2.84</v>
      </c>
      <c r="D16" s="34">
        <v>2.84</v>
      </c>
      <c r="E16" s="76"/>
      <c r="F16" s="42"/>
      <c r="G16" s="42"/>
    </row>
    <row r="17" s="25" customFormat="1" ht="25.5" customHeight="1" spans="1:7">
      <c r="A17" s="73" t="s">
        <v>227</v>
      </c>
      <c r="B17" s="74" t="s">
        <v>228</v>
      </c>
      <c r="C17" s="75">
        <f t="shared" si="0"/>
        <v>28.38</v>
      </c>
      <c r="D17" s="34">
        <v>28.38</v>
      </c>
      <c r="E17" s="76"/>
      <c r="F17" s="42"/>
      <c r="G17" s="42"/>
    </row>
    <row r="18" s="65" customFormat="1" ht="25.5" customHeight="1" spans="1:7">
      <c r="A18" s="77" t="s">
        <v>229</v>
      </c>
      <c r="B18" s="78" t="s">
        <v>230</v>
      </c>
      <c r="C18" s="79">
        <f t="shared" si="0"/>
        <v>179.23</v>
      </c>
      <c r="D18" s="80"/>
      <c r="E18" s="81">
        <f>SUM(E19:E33)</f>
        <v>179.23</v>
      </c>
      <c r="F18" s="82"/>
      <c r="G18" s="82"/>
    </row>
    <row r="19" s="65" customFormat="1" ht="25.5" customHeight="1" spans="1:7">
      <c r="A19" s="83" t="s">
        <v>231</v>
      </c>
      <c r="B19" s="84" t="s">
        <v>232</v>
      </c>
      <c r="C19" s="79">
        <f t="shared" si="0"/>
        <v>30</v>
      </c>
      <c r="D19" s="85"/>
      <c r="E19" s="86">
        <v>30</v>
      </c>
      <c r="F19" s="82"/>
      <c r="G19" s="82"/>
    </row>
    <row r="20" s="65" customFormat="1" ht="25.5" customHeight="1" spans="1:7">
      <c r="A20" s="83" t="s">
        <v>233</v>
      </c>
      <c r="B20" s="84" t="s">
        <v>234</v>
      </c>
      <c r="C20" s="79">
        <f t="shared" si="0"/>
        <v>0.3</v>
      </c>
      <c r="D20" s="85"/>
      <c r="E20" s="86">
        <v>0.3</v>
      </c>
      <c r="F20" s="82"/>
      <c r="G20" s="82"/>
    </row>
    <row r="21" s="65" customFormat="1" ht="25.5" customHeight="1" spans="1:7">
      <c r="A21" s="83" t="s">
        <v>235</v>
      </c>
      <c r="B21" s="84" t="s">
        <v>236</v>
      </c>
      <c r="C21" s="79">
        <f t="shared" si="0"/>
        <v>5</v>
      </c>
      <c r="D21" s="85"/>
      <c r="E21" s="86">
        <v>5</v>
      </c>
      <c r="F21" s="82"/>
      <c r="G21" s="82"/>
    </row>
    <row r="22" s="65" customFormat="1" ht="25.5" customHeight="1" spans="1:7">
      <c r="A22" s="83" t="s">
        <v>237</v>
      </c>
      <c r="B22" s="84" t="s">
        <v>238</v>
      </c>
      <c r="C22" s="79">
        <f t="shared" si="0"/>
        <v>6</v>
      </c>
      <c r="D22" s="85"/>
      <c r="E22" s="86">
        <v>6</v>
      </c>
      <c r="F22" s="82"/>
      <c r="G22" s="82"/>
    </row>
    <row r="23" s="25" customFormat="1" ht="25.5" customHeight="1" spans="1:7">
      <c r="A23" s="73" t="s">
        <v>239</v>
      </c>
      <c r="B23" s="74" t="s">
        <v>240</v>
      </c>
      <c r="C23" s="75">
        <f t="shared" si="0"/>
        <v>30</v>
      </c>
      <c r="D23" s="34"/>
      <c r="E23" s="76">
        <v>30</v>
      </c>
      <c r="F23" s="42"/>
      <c r="G23" s="42"/>
    </row>
    <row r="24" s="65" customFormat="1" ht="25.5" customHeight="1" spans="1:7">
      <c r="A24" s="83" t="s">
        <v>241</v>
      </c>
      <c r="B24" s="84" t="s">
        <v>242</v>
      </c>
      <c r="C24" s="79">
        <f t="shared" si="0"/>
        <v>12</v>
      </c>
      <c r="D24" s="85"/>
      <c r="E24" s="86">
        <v>12</v>
      </c>
      <c r="F24" s="82"/>
      <c r="G24" s="82"/>
    </row>
    <row r="25" s="65" customFormat="1" ht="25.5" customHeight="1" spans="1:7">
      <c r="A25" s="83" t="s">
        <v>243</v>
      </c>
      <c r="B25" s="84" t="s">
        <v>244</v>
      </c>
      <c r="C25" s="79">
        <f t="shared" si="0"/>
        <v>15</v>
      </c>
      <c r="D25" s="85"/>
      <c r="E25" s="86">
        <v>15</v>
      </c>
      <c r="F25" s="82"/>
      <c r="G25" s="82"/>
    </row>
    <row r="26" s="65" customFormat="1" ht="25.5" customHeight="1" spans="1:7">
      <c r="A26" s="83" t="s">
        <v>245</v>
      </c>
      <c r="B26" s="84" t="s">
        <v>246</v>
      </c>
      <c r="C26" s="79">
        <f t="shared" si="0"/>
        <v>2</v>
      </c>
      <c r="D26" s="85"/>
      <c r="E26" s="86">
        <v>2</v>
      </c>
      <c r="F26" s="82"/>
      <c r="G26" s="82"/>
    </row>
    <row r="27" s="65" customFormat="1" ht="25.5" customHeight="1" spans="1:7">
      <c r="A27" s="83" t="s">
        <v>247</v>
      </c>
      <c r="B27" s="84" t="s">
        <v>248</v>
      </c>
      <c r="C27" s="79">
        <f t="shared" si="0"/>
        <v>1</v>
      </c>
      <c r="D27" s="85"/>
      <c r="E27" s="86">
        <v>1</v>
      </c>
      <c r="F27" s="82"/>
      <c r="G27" s="82"/>
    </row>
    <row r="28" s="65" customFormat="1" ht="25.5" customHeight="1" spans="1:7">
      <c r="A28" s="83" t="s">
        <v>249</v>
      </c>
      <c r="B28" s="84" t="s">
        <v>250</v>
      </c>
      <c r="C28" s="79">
        <f t="shared" si="0"/>
        <v>3</v>
      </c>
      <c r="D28" s="85"/>
      <c r="E28" s="86">
        <v>3</v>
      </c>
      <c r="F28" s="82"/>
      <c r="G28" s="82"/>
    </row>
    <row r="29" s="25" customFormat="1" ht="25.5" customHeight="1" spans="1:7">
      <c r="A29" s="73" t="s">
        <v>251</v>
      </c>
      <c r="B29" s="74" t="s">
        <v>252</v>
      </c>
      <c r="C29" s="75">
        <f t="shared" si="0"/>
        <v>4.73</v>
      </c>
      <c r="D29" s="34"/>
      <c r="E29" s="76">
        <v>4.73</v>
      </c>
      <c r="F29" s="42"/>
      <c r="G29" s="42"/>
    </row>
    <row r="30" s="25" customFormat="1" ht="25.5" customHeight="1" spans="1:7">
      <c r="A30" s="73" t="s">
        <v>253</v>
      </c>
      <c r="B30" s="74" t="s">
        <v>254</v>
      </c>
      <c r="C30" s="75">
        <f t="shared" si="0"/>
        <v>2.65</v>
      </c>
      <c r="D30" s="34"/>
      <c r="E30" s="76">
        <v>2.65</v>
      </c>
      <c r="F30" s="42"/>
      <c r="G30" s="42"/>
    </row>
    <row r="31" s="65" customFormat="1" ht="25.5" customHeight="1" spans="1:7">
      <c r="A31" s="83" t="s">
        <v>255</v>
      </c>
      <c r="B31" s="84" t="s">
        <v>256</v>
      </c>
      <c r="C31" s="79">
        <f t="shared" si="0"/>
        <v>0</v>
      </c>
      <c r="D31" s="85"/>
      <c r="E31" s="86">
        <v>0</v>
      </c>
      <c r="F31" s="82"/>
      <c r="G31" s="82"/>
    </row>
    <row r="32" s="25" customFormat="1" ht="25.5" customHeight="1" spans="1:7">
      <c r="A32" s="73" t="s">
        <v>257</v>
      </c>
      <c r="B32" s="74" t="s">
        <v>258</v>
      </c>
      <c r="C32" s="75">
        <f t="shared" si="0"/>
        <v>10.8</v>
      </c>
      <c r="D32" s="34"/>
      <c r="E32" s="76">
        <v>10.8</v>
      </c>
      <c r="F32" s="42"/>
      <c r="G32" s="42"/>
    </row>
    <row r="33" s="65" customFormat="1" ht="25.5" customHeight="1" spans="1:7">
      <c r="A33" s="83" t="s">
        <v>259</v>
      </c>
      <c r="B33" s="84" t="s">
        <v>260</v>
      </c>
      <c r="C33" s="79">
        <f t="shared" si="0"/>
        <v>56.75</v>
      </c>
      <c r="D33" s="85"/>
      <c r="E33" s="86">
        <v>56.75</v>
      </c>
      <c r="F33" s="82"/>
      <c r="G33" s="82"/>
    </row>
    <row r="34" s="65" customFormat="1" ht="25.5" customHeight="1" spans="1:7">
      <c r="A34" s="77" t="s">
        <v>261</v>
      </c>
      <c r="B34" s="78" t="s">
        <v>262</v>
      </c>
      <c r="C34" s="79">
        <f>D34+E34</f>
        <v>26.798</v>
      </c>
      <c r="D34" s="80">
        <f>SUM(D35:D43)</f>
        <v>26.798</v>
      </c>
      <c r="E34" s="81"/>
      <c r="F34" s="82"/>
      <c r="G34" s="82"/>
    </row>
    <row r="35" s="65" customFormat="1" ht="25.5" customHeight="1" spans="1:7">
      <c r="A35" s="87" t="s">
        <v>263</v>
      </c>
      <c r="B35" s="88" t="s">
        <v>264</v>
      </c>
      <c r="C35" s="89">
        <f t="shared" si="0"/>
        <v>3.36</v>
      </c>
      <c r="D35" s="90">
        <v>3.36</v>
      </c>
      <c r="E35" s="86"/>
      <c r="F35" s="82"/>
      <c r="G35" s="82"/>
    </row>
    <row r="36" s="65" customFormat="1" ht="25.5" customHeight="1" spans="1:7">
      <c r="A36" s="87" t="s">
        <v>265</v>
      </c>
      <c r="B36" s="88" t="s">
        <v>266</v>
      </c>
      <c r="C36" s="89">
        <f t="shared" si="0"/>
        <v>1.5</v>
      </c>
      <c r="D36" s="90">
        <v>1.5</v>
      </c>
      <c r="E36" s="86"/>
      <c r="F36" s="82"/>
      <c r="G36" s="82"/>
    </row>
    <row r="37" s="65" customFormat="1" ht="25.5" customHeight="1" spans="1:7">
      <c r="A37" s="87" t="s">
        <v>267</v>
      </c>
      <c r="B37" s="88" t="s">
        <v>268</v>
      </c>
      <c r="C37" s="89">
        <f t="shared" si="0"/>
        <v>0.8</v>
      </c>
      <c r="D37" s="90">
        <v>0.8</v>
      </c>
      <c r="E37" s="86"/>
      <c r="F37" s="82"/>
      <c r="G37" s="82"/>
    </row>
    <row r="38" s="65" customFormat="1" ht="25.5" customHeight="1" spans="1:7">
      <c r="A38" s="87" t="s">
        <v>269</v>
      </c>
      <c r="B38" s="88" t="s">
        <v>270</v>
      </c>
      <c r="C38" s="89">
        <f t="shared" si="0"/>
        <v>0.67</v>
      </c>
      <c r="D38" s="90">
        <v>0.67</v>
      </c>
      <c r="E38" s="86"/>
      <c r="F38" s="82"/>
      <c r="G38" s="82"/>
    </row>
    <row r="39" s="65" customFormat="1" ht="25.5" customHeight="1" spans="1:7">
      <c r="A39" s="87" t="s">
        <v>271</v>
      </c>
      <c r="B39" s="88" t="s">
        <v>272</v>
      </c>
      <c r="C39" s="89">
        <f>D39+E39</f>
        <v>20.25</v>
      </c>
      <c r="D39" s="90">
        <v>20.25</v>
      </c>
      <c r="E39" s="86"/>
      <c r="F39" s="82"/>
      <c r="G39" s="82"/>
    </row>
    <row r="40" s="65" customFormat="1" ht="25.5" customHeight="1" spans="1:7">
      <c r="A40" s="87">
        <v>3030515</v>
      </c>
      <c r="B40" s="88" t="s">
        <v>273</v>
      </c>
      <c r="C40" s="89">
        <f>D40+E40</f>
        <v>0.06</v>
      </c>
      <c r="D40" s="90">
        <v>0.06</v>
      </c>
      <c r="E40" s="86"/>
      <c r="F40" s="82"/>
      <c r="G40" s="82"/>
    </row>
    <row r="41" s="65" customFormat="1" ht="25.5" customHeight="1" spans="1:7">
      <c r="A41" s="87">
        <v>3030516</v>
      </c>
      <c r="B41" s="88" t="s">
        <v>274</v>
      </c>
      <c r="C41" s="89">
        <f>D41+E41</f>
        <v>0.05</v>
      </c>
      <c r="D41" s="90">
        <v>0.05</v>
      </c>
      <c r="E41" s="86"/>
      <c r="F41" s="82"/>
      <c r="G41" s="82"/>
    </row>
    <row r="42" s="65" customFormat="1" ht="25.5" customHeight="1" spans="1:7">
      <c r="A42" s="87">
        <v>3030517</v>
      </c>
      <c r="B42" s="88" t="s">
        <v>275</v>
      </c>
      <c r="C42" s="89">
        <f>D42+E42</f>
        <v>0.06</v>
      </c>
      <c r="D42" s="90">
        <v>0.06</v>
      </c>
      <c r="E42" s="86"/>
      <c r="F42" s="82"/>
      <c r="G42" s="82"/>
    </row>
    <row r="43" s="65" customFormat="1" ht="25.5" customHeight="1" spans="1:7">
      <c r="A43" s="87">
        <v>30309</v>
      </c>
      <c r="B43" s="88" t="s">
        <v>276</v>
      </c>
      <c r="C43" s="89">
        <f>D43+E43</f>
        <v>0.048</v>
      </c>
      <c r="D43" s="90">
        <v>0.048</v>
      </c>
      <c r="E43" s="86"/>
      <c r="F43" s="82"/>
      <c r="G43" s="8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C9" sqref="C9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45" t="s">
        <v>28</v>
      </c>
    </row>
    <row r="2" ht="24.75" customHeight="1" spans="1:8">
      <c r="A2" s="4" t="s">
        <v>277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6" t="s">
        <v>169</v>
      </c>
      <c r="B4" s="47" t="s">
        <v>278</v>
      </c>
      <c r="C4" s="48"/>
      <c r="D4" s="48"/>
      <c r="E4" s="48"/>
      <c r="F4" s="49"/>
      <c r="G4" s="50" t="s">
        <v>279</v>
      </c>
      <c r="H4" s="51" t="s">
        <v>280</v>
      </c>
    </row>
    <row r="5" ht="24.75" customHeight="1" spans="1:8">
      <c r="A5" s="52"/>
      <c r="B5" s="50" t="s">
        <v>93</v>
      </c>
      <c r="C5" s="50" t="s">
        <v>281</v>
      </c>
      <c r="D5" s="50" t="s">
        <v>282</v>
      </c>
      <c r="E5" s="53" t="s">
        <v>283</v>
      </c>
      <c r="F5" s="54"/>
      <c r="G5" s="55"/>
      <c r="H5" s="56"/>
    </row>
    <row r="6" ht="24.75" customHeight="1" spans="1:8">
      <c r="A6" s="57"/>
      <c r="B6" s="58"/>
      <c r="C6" s="58"/>
      <c r="D6" s="58"/>
      <c r="E6" s="53" t="s">
        <v>284</v>
      </c>
      <c r="F6" s="53" t="s">
        <v>285</v>
      </c>
      <c r="G6" s="58"/>
      <c r="H6" s="59"/>
    </row>
    <row r="7" s="12" customFormat="1" ht="24.75" customHeight="1" spans="1:9">
      <c r="A7" s="60" t="s">
        <v>93</v>
      </c>
      <c r="B7" s="61">
        <v>5</v>
      </c>
      <c r="C7" s="61"/>
      <c r="D7" s="61">
        <v>5</v>
      </c>
      <c r="E7" s="61"/>
      <c r="F7" s="61"/>
      <c r="G7" s="61">
        <v>3</v>
      </c>
      <c r="H7" s="62">
        <v>4</v>
      </c>
      <c r="I7" s="2"/>
    </row>
    <row r="8" ht="24.75" customHeight="1" spans="1:8">
      <c r="A8" s="13" t="s">
        <v>173</v>
      </c>
      <c r="B8" s="61">
        <v>5</v>
      </c>
      <c r="C8" s="61"/>
      <c r="D8" s="61">
        <v>5</v>
      </c>
      <c r="E8" s="61"/>
      <c r="F8" s="61"/>
      <c r="G8" s="61">
        <v>3</v>
      </c>
      <c r="H8" s="62">
        <v>4</v>
      </c>
    </row>
    <row r="9" ht="24.75" customHeight="1" spans="1:8">
      <c r="A9" s="13"/>
      <c r="B9" s="63"/>
      <c r="C9" s="63"/>
      <c r="D9" s="63"/>
      <c r="E9" s="63"/>
      <c r="F9" s="63"/>
      <c r="G9" s="63"/>
      <c r="H9" s="64"/>
    </row>
    <row r="10" ht="24.75" customHeight="1" spans="1:8">
      <c r="A10" s="13"/>
      <c r="B10" s="63"/>
      <c r="C10" s="63"/>
      <c r="D10" s="63"/>
      <c r="E10" s="63"/>
      <c r="F10" s="63"/>
      <c r="G10" s="63"/>
      <c r="H10" s="64"/>
    </row>
    <row r="11" ht="24.75" customHeight="1" spans="1:8">
      <c r="A11" s="13"/>
      <c r="B11" s="63"/>
      <c r="C11" s="63"/>
      <c r="D11" s="63"/>
      <c r="E11" s="63"/>
      <c r="F11" s="63"/>
      <c r="G11" s="63"/>
      <c r="H11" s="64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abSelected="1" workbookViewId="0">
      <selection activeCell="C37" sqref="C37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6" t="s">
        <v>28</v>
      </c>
      <c r="B1" s="27"/>
    </row>
    <row r="2" ht="24.95" customHeight="1" spans="1:5">
      <c r="A2" s="4" t="s">
        <v>286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287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8">
        <f t="shared" ref="A6:A44" si="0">ROW()-5</f>
        <v>1</v>
      </c>
      <c r="B6" s="29" t="s">
        <v>93</v>
      </c>
      <c r="C6" s="30">
        <f>D6+E6</f>
        <v>548.32</v>
      </c>
      <c r="D6" s="31">
        <f>SUM(D7:D44)</f>
        <v>454.48</v>
      </c>
      <c r="E6" s="31">
        <f>SUM(E7:E44)</f>
        <v>93.84</v>
      </c>
      <c r="F6" s="2"/>
      <c r="G6" s="2"/>
    </row>
    <row r="7" ht="24.95" customHeight="1" spans="1:5">
      <c r="A7" s="32">
        <f t="shared" si="0"/>
        <v>2</v>
      </c>
      <c r="B7" s="33" t="s">
        <v>288</v>
      </c>
      <c r="C7" s="30">
        <f t="shared" ref="C7:C44" si="1">D7+E7</f>
        <v>106.02</v>
      </c>
      <c r="D7" s="34">
        <v>106.02</v>
      </c>
      <c r="E7" s="35"/>
    </row>
    <row r="8" ht="24.95" customHeight="1" spans="1:5">
      <c r="A8" s="32">
        <f t="shared" si="0"/>
        <v>3</v>
      </c>
      <c r="B8" s="33" t="s">
        <v>289</v>
      </c>
      <c r="C8" s="30">
        <f t="shared" si="1"/>
        <v>147.48</v>
      </c>
      <c r="D8" s="34">
        <v>147.48</v>
      </c>
      <c r="E8" s="35"/>
    </row>
    <row r="9" ht="24.95" customHeight="1" spans="1:5">
      <c r="A9" s="32">
        <f t="shared" si="0"/>
        <v>4</v>
      </c>
      <c r="B9" s="33" t="s">
        <v>290</v>
      </c>
      <c r="C9" s="30">
        <f t="shared" si="1"/>
        <v>3.99</v>
      </c>
      <c r="D9" s="34">
        <v>3.99</v>
      </c>
      <c r="E9" s="35"/>
    </row>
    <row r="10" ht="24.95" customHeight="1" spans="1:5">
      <c r="A10" s="32">
        <f t="shared" si="0"/>
        <v>5</v>
      </c>
      <c r="B10" s="33" t="s">
        <v>291</v>
      </c>
      <c r="C10" s="30">
        <f t="shared" si="1"/>
        <v>37.84</v>
      </c>
      <c r="D10" s="34">
        <v>37.84</v>
      </c>
      <c r="E10" s="35"/>
    </row>
    <row r="11" ht="24.95" customHeight="1" spans="1:5">
      <c r="A11" s="32">
        <f t="shared" si="0"/>
        <v>6</v>
      </c>
      <c r="B11" s="33" t="s">
        <v>292</v>
      </c>
      <c r="C11" s="30">
        <f t="shared" si="1"/>
        <v>15.74</v>
      </c>
      <c r="D11" s="34">
        <v>15.74</v>
      </c>
      <c r="E11" s="35"/>
    </row>
    <row r="12" ht="24.95" customHeight="1" spans="1:5">
      <c r="A12" s="32">
        <f t="shared" si="0"/>
        <v>7</v>
      </c>
      <c r="B12" s="33" t="s">
        <v>293</v>
      </c>
      <c r="C12" s="30">
        <f t="shared" si="1"/>
        <v>0</v>
      </c>
      <c r="D12" s="34"/>
      <c r="E12" s="35"/>
    </row>
    <row r="13" ht="24.95" customHeight="1" spans="1:5">
      <c r="A13" s="32">
        <f t="shared" si="0"/>
        <v>8</v>
      </c>
      <c r="B13" s="33" t="s">
        <v>294</v>
      </c>
      <c r="C13" s="30">
        <f t="shared" si="1"/>
        <v>2.84</v>
      </c>
      <c r="D13" s="34">
        <v>2.84</v>
      </c>
      <c r="E13" s="35"/>
    </row>
    <row r="14" ht="24.95" customHeight="1" spans="1:5">
      <c r="A14" s="32">
        <f t="shared" si="0"/>
        <v>9</v>
      </c>
      <c r="B14" s="33" t="s">
        <v>295</v>
      </c>
      <c r="C14" s="30">
        <f t="shared" si="1"/>
        <v>28.38</v>
      </c>
      <c r="D14" s="34">
        <v>28.38</v>
      </c>
      <c r="E14" s="35"/>
    </row>
    <row r="15" ht="24.95" customHeight="1" spans="1:5">
      <c r="A15" s="32">
        <f t="shared" si="0"/>
        <v>10</v>
      </c>
      <c r="B15" s="33" t="s">
        <v>296</v>
      </c>
      <c r="C15" s="30">
        <f t="shared" si="1"/>
        <v>15</v>
      </c>
      <c r="D15" s="34">
        <v>5</v>
      </c>
      <c r="E15" s="35">
        <v>10</v>
      </c>
    </row>
    <row r="16" ht="24.95" customHeight="1" spans="1:5">
      <c r="A16" s="32">
        <f t="shared" si="0"/>
        <v>11</v>
      </c>
      <c r="B16" s="33" t="s">
        <v>297</v>
      </c>
      <c r="C16" s="30">
        <f t="shared" si="1"/>
        <v>15</v>
      </c>
      <c r="D16" s="36">
        <v>4</v>
      </c>
      <c r="E16" s="35">
        <v>11</v>
      </c>
    </row>
    <row r="17" ht="24.95" customHeight="1" spans="1:5">
      <c r="A17" s="32">
        <f t="shared" si="0"/>
        <v>12</v>
      </c>
      <c r="B17" s="33" t="s">
        <v>298</v>
      </c>
      <c r="C17" s="30">
        <f t="shared" si="1"/>
        <v>0</v>
      </c>
      <c r="D17" s="36"/>
      <c r="E17" s="35"/>
    </row>
    <row r="18" ht="24.95" customHeight="1" spans="1:5">
      <c r="A18" s="32">
        <f t="shared" si="0"/>
        <v>13</v>
      </c>
      <c r="B18" s="33" t="s">
        <v>299</v>
      </c>
      <c r="C18" s="30">
        <f t="shared" si="1"/>
        <v>0</v>
      </c>
      <c r="D18" s="36"/>
      <c r="E18" s="35"/>
    </row>
    <row r="19" ht="24.95" customHeight="1" spans="1:5">
      <c r="A19" s="32">
        <f t="shared" si="0"/>
        <v>14</v>
      </c>
      <c r="B19" s="33" t="s">
        <v>300</v>
      </c>
      <c r="C19" s="30">
        <f t="shared" si="1"/>
        <v>0.3</v>
      </c>
      <c r="D19" s="36">
        <v>0.3</v>
      </c>
      <c r="E19" s="35"/>
    </row>
    <row r="20" ht="24.95" customHeight="1" spans="1:5">
      <c r="A20" s="32">
        <f t="shared" si="0"/>
        <v>15</v>
      </c>
      <c r="B20" s="33" t="s">
        <v>301</v>
      </c>
      <c r="C20" s="30">
        <f t="shared" si="1"/>
        <v>5</v>
      </c>
      <c r="D20" s="36">
        <v>5</v>
      </c>
      <c r="E20" s="35"/>
    </row>
    <row r="21" ht="24.95" customHeight="1" spans="1:5">
      <c r="A21" s="32">
        <f t="shared" si="0"/>
        <v>16</v>
      </c>
      <c r="B21" s="33" t="s">
        <v>302</v>
      </c>
      <c r="C21" s="30">
        <f t="shared" si="1"/>
        <v>6</v>
      </c>
      <c r="D21" s="36">
        <v>6</v>
      </c>
      <c r="E21" s="35"/>
    </row>
    <row r="22" ht="24.95" customHeight="1" spans="1:5">
      <c r="A22" s="32">
        <f t="shared" si="0"/>
        <v>17</v>
      </c>
      <c r="B22" s="33" t="s">
        <v>303</v>
      </c>
      <c r="C22" s="30">
        <f t="shared" si="1"/>
        <v>30</v>
      </c>
      <c r="D22" s="36">
        <v>30</v>
      </c>
      <c r="E22" s="35"/>
    </row>
    <row r="23" ht="24.95" customHeight="1" spans="1:5">
      <c r="A23" s="32">
        <f t="shared" si="0"/>
        <v>18</v>
      </c>
      <c r="B23" s="33" t="s">
        <v>304</v>
      </c>
      <c r="C23" s="30">
        <f t="shared" si="1"/>
        <v>12</v>
      </c>
      <c r="D23" s="36">
        <v>12</v>
      </c>
      <c r="E23" s="35"/>
    </row>
    <row r="24" ht="24.95" customHeight="1" spans="1:5">
      <c r="A24" s="32">
        <f t="shared" si="0"/>
        <v>19</v>
      </c>
      <c r="B24" s="33" t="s">
        <v>281</v>
      </c>
      <c r="C24" s="30">
        <f t="shared" si="1"/>
        <v>0</v>
      </c>
      <c r="D24" s="36"/>
      <c r="E24" s="35"/>
    </row>
    <row r="25" ht="24.95" customHeight="1" spans="1:5">
      <c r="A25" s="32">
        <f t="shared" si="0"/>
        <v>20</v>
      </c>
      <c r="B25" s="33" t="s">
        <v>305</v>
      </c>
      <c r="C25" s="30">
        <f t="shared" si="1"/>
        <v>15</v>
      </c>
      <c r="D25" s="36"/>
      <c r="E25" s="35">
        <v>15</v>
      </c>
    </row>
    <row r="26" ht="24.95" customHeight="1" spans="1:5">
      <c r="A26" s="32">
        <f t="shared" si="0"/>
        <v>21</v>
      </c>
      <c r="B26" s="33" t="s">
        <v>306</v>
      </c>
      <c r="C26" s="30">
        <f t="shared" si="1"/>
        <v>0</v>
      </c>
      <c r="D26" s="36"/>
      <c r="E26" s="35"/>
    </row>
    <row r="27" ht="24.95" customHeight="1" spans="1:5">
      <c r="A27" s="32">
        <f t="shared" si="0"/>
        <v>22</v>
      </c>
      <c r="B27" s="33" t="s">
        <v>279</v>
      </c>
      <c r="C27" s="30">
        <f t="shared" si="1"/>
        <v>2</v>
      </c>
      <c r="D27" s="36">
        <v>2</v>
      </c>
      <c r="E27" s="35"/>
    </row>
    <row r="28" ht="24.95" customHeight="1" spans="1:5">
      <c r="A28" s="32">
        <f t="shared" si="0"/>
        <v>23</v>
      </c>
      <c r="B28" s="33" t="s">
        <v>280</v>
      </c>
      <c r="C28" s="30">
        <f t="shared" si="1"/>
        <v>1</v>
      </c>
      <c r="D28" s="36">
        <v>1</v>
      </c>
      <c r="E28" s="35"/>
    </row>
    <row r="29" ht="24.95" customHeight="1" spans="1:5">
      <c r="A29" s="32">
        <f t="shared" si="0"/>
        <v>24</v>
      </c>
      <c r="B29" s="33" t="s">
        <v>282</v>
      </c>
      <c r="C29" s="30">
        <f t="shared" si="1"/>
        <v>3</v>
      </c>
      <c r="D29" s="36">
        <v>3</v>
      </c>
      <c r="E29" s="35"/>
    </row>
    <row r="30" ht="24.95" customHeight="1" spans="1:5">
      <c r="A30" s="32">
        <f t="shared" si="0"/>
        <v>25</v>
      </c>
      <c r="B30" s="33" t="s">
        <v>307</v>
      </c>
      <c r="C30" s="30">
        <f t="shared" si="1"/>
        <v>5</v>
      </c>
      <c r="D30" s="36">
        <v>0</v>
      </c>
      <c r="E30" s="35">
        <v>5</v>
      </c>
    </row>
    <row r="31" ht="24.95" customHeight="1" spans="1:5">
      <c r="A31" s="32">
        <f t="shared" si="0"/>
        <v>26</v>
      </c>
      <c r="B31" s="33" t="s">
        <v>308</v>
      </c>
      <c r="C31" s="30">
        <f t="shared" si="1"/>
        <v>0</v>
      </c>
      <c r="D31" s="36"/>
      <c r="E31" s="35"/>
    </row>
    <row r="32" ht="24.95" customHeight="1" spans="1:5">
      <c r="A32" s="32">
        <f t="shared" si="0"/>
        <v>27</v>
      </c>
      <c r="B32" s="33" t="s">
        <v>309</v>
      </c>
      <c r="C32" s="30">
        <f t="shared" si="1"/>
        <v>4.73</v>
      </c>
      <c r="D32" s="36">
        <v>4.73</v>
      </c>
      <c r="E32" s="35"/>
    </row>
    <row r="33" ht="24.95" customHeight="1" spans="1:5">
      <c r="A33" s="32">
        <f t="shared" si="0"/>
        <v>28</v>
      </c>
      <c r="B33" s="33" t="s">
        <v>310</v>
      </c>
      <c r="C33" s="30">
        <f t="shared" si="1"/>
        <v>2.65</v>
      </c>
      <c r="D33" s="36">
        <v>2.65</v>
      </c>
      <c r="E33" s="35"/>
    </row>
    <row r="34" ht="24.95" customHeight="1" spans="1:5">
      <c r="A34" s="32">
        <f t="shared" si="0"/>
        <v>29</v>
      </c>
      <c r="B34" s="33" t="s">
        <v>311</v>
      </c>
      <c r="C34" s="30">
        <f t="shared" si="1"/>
        <v>0</v>
      </c>
      <c r="D34" s="36"/>
      <c r="E34" s="35"/>
    </row>
    <row r="35" ht="24.95" customHeight="1" spans="1:5">
      <c r="A35" s="32">
        <f t="shared" si="0"/>
        <v>30</v>
      </c>
      <c r="B35" s="33" t="s">
        <v>312</v>
      </c>
      <c r="C35" s="30">
        <f t="shared" si="1"/>
        <v>10.8</v>
      </c>
      <c r="D35" s="36">
        <v>10.8</v>
      </c>
      <c r="E35" s="35"/>
    </row>
    <row r="36" s="25" customFormat="1" ht="24.95" customHeight="1" spans="1:7">
      <c r="A36" s="37">
        <f t="shared" si="0"/>
        <v>31</v>
      </c>
      <c r="B36" s="38" t="s">
        <v>313</v>
      </c>
      <c r="C36" s="39">
        <f t="shared" si="1"/>
        <v>56.75</v>
      </c>
      <c r="D36" s="40">
        <v>3.91</v>
      </c>
      <c r="E36" s="41">
        <v>52.84</v>
      </c>
      <c r="F36" s="42"/>
      <c r="G36" s="42"/>
    </row>
    <row r="37" ht="24.95" customHeight="1" spans="1:5">
      <c r="A37" s="32">
        <f t="shared" si="0"/>
        <v>32</v>
      </c>
      <c r="B37" s="33" t="s">
        <v>314</v>
      </c>
      <c r="C37" s="30">
        <f>D37+E37</f>
        <v>0</v>
      </c>
      <c r="D37" s="36"/>
      <c r="E37" s="35"/>
    </row>
    <row r="38" ht="24.95" customHeight="1" spans="1:5">
      <c r="A38" s="32">
        <f t="shared" si="0"/>
        <v>33</v>
      </c>
      <c r="B38" s="33" t="s">
        <v>315</v>
      </c>
      <c r="C38" s="30">
        <f>D38+E38</f>
        <v>0</v>
      </c>
      <c r="D38" s="36"/>
      <c r="E38" s="35"/>
    </row>
    <row r="39" ht="24.95" customHeight="1" spans="1:5">
      <c r="A39" s="32">
        <f t="shared" si="0"/>
        <v>34</v>
      </c>
      <c r="B39" s="33" t="s">
        <v>316</v>
      </c>
      <c r="C39" s="30">
        <f>D39+E39</f>
        <v>13.75</v>
      </c>
      <c r="D39" s="36">
        <v>13.75</v>
      </c>
      <c r="E39" s="35"/>
    </row>
    <row r="40" ht="24.95" customHeight="1" spans="1:5">
      <c r="A40" s="32">
        <f t="shared" si="0"/>
        <v>35</v>
      </c>
      <c r="B40" s="33" t="s">
        <v>317</v>
      </c>
      <c r="C40" s="30">
        <f>D40+E40</f>
        <v>0</v>
      </c>
      <c r="D40" s="36"/>
      <c r="E40" s="35"/>
    </row>
    <row r="41" ht="24.95" customHeight="1" spans="1:5">
      <c r="A41" s="32">
        <f t="shared" si="0"/>
        <v>36</v>
      </c>
      <c r="B41" s="33" t="s">
        <v>276</v>
      </c>
      <c r="C41" s="30">
        <f>D41+E41</f>
        <v>0.05</v>
      </c>
      <c r="D41" s="36">
        <v>0.05</v>
      </c>
      <c r="E41" s="35"/>
    </row>
    <row r="42" ht="24.95" customHeight="1" spans="1:5">
      <c r="A42" s="32">
        <f t="shared" si="0"/>
        <v>37</v>
      </c>
      <c r="B42" s="33" t="s">
        <v>318</v>
      </c>
      <c r="C42" s="30">
        <f>D42+E42</f>
        <v>5</v>
      </c>
      <c r="D42" s="36">
        <v>5</v>
      </c>
      <c r="E42" s="35"/>
    </row>
    <row r="43" ht="24.95" customHeight="1" spans="1:5">
      <c r="A43" s="32">
        <f t="shared" si="0"/>
        <v>38</v>
      </c>
      <c r="B43" s="33" t="s">
        <v>319</v>
      </c>
      <c r="C43" s="30">
        <f t="shared" si="1"/>
        <v>2</v>
      </c>
      <c r="D43" s="36">
        <v>2</v>
      </c>
      <c r="E43" s="35"/>
    </row>
    <row r="44" ht="24.95" customHeight="1" spans="1:5">
      <c r="A44" s="32">
        <f t="shared" si="0"/>
        <v>39</v>
      </c>
      <c r="B44" s="33" t="s">
        <v>320</v>
      </c>
      <c r="C44" s="30">
        <f t="shared" si="1"/>
        <v>1</v>
      </c>
      <c r="D44" s="36">
        <v>1</v>
      </c>
      <c r="E44" s="35"/>
    </row>
    <row r="45" customHeight="1" spans="1:7">
      <c r="A45" s="43"/>
      <c r="B45" s="43"/>
      <c r="C45" s="43"/>
      <c r="D45" s="43"/>
      <c r="E45" s="43"/>
      <c r="F45"/>
      <c r="G45"/>
    </row>
    <row r="46" ht="27.75" customHeight="1" spans="1:7">
      <c r="A46" s="44"/>
      <c r="B46"/>
      <c r="C46"/>
      <c r="D46"/>
      <c r="E46"/>
      <c r="F46"/>
      <c r="G46"/>
    </row>
    <row r="48" customHeight="1" spans="1:7">
      <c r="A48"/>
      <c r="B48"/>
      <c r="C48"/>
      <c r="D48"/>
      <c r="E48"/>
      <c r="F48"/>
      <c r="G48"/>
    </row>
    <row r="49" customHeight="1" spans="1:7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321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322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workbookViewId="0">
      <selection activeCell="E17" sqref="E17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323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169</v>
      </c>
      <c r="B4" s="7" t="s">
        <v>93</v>
      </c>
      <c r="C4" s="7" t="s">
        <v>324</v>
      </c>
      <c r="D4" s="7" t="s">
        <v>325</v>
      </c>
      <c r="E4" s="8" t="s">
        <v>326</v>
      </c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127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128</v>
      </c>
      <c r="B8" s="10"/>
      <c r="C8" s="10"/>
      <c r="D8" s="10">
        <v>0</v>
      </c>
      <c r="E8" s="11">
        <v>0</v>
      </c>
    </row>
    <row r="9" ht="24.75" customHeight="1" spans="1:5">
      <c r="A9" s="9" t="s">
        <v>129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327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花弋沂</cp:lastModifiedBy>
  <dcterms:created xsi:type="dcterms:W3CDTF">2018-01-17T04:55:00Z</dcterms:created>
  <cp:lastPrinted>2021-02-22T06:40:00Z</cp:lastPrinted>
  <dcterms:modified xsi:type="dcterms:W3CDTF">2021-06-17T02:42:54Z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10028670</vt:i4>
  </property>
</Properties>
</file>